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<sst xmlns="http://schemas.openxmlformats.org/spreadsheetml/2006/main" count="199" uniqueCount="99">
  <si>
    <t xml:space="preserve">                  ตาราง  1.1   จำนวนประชากร คนเกิด คนตาย คนย้ายเข้า คนย้ายออก อัตราการเปลี่ยนแปลงและความหนาแน่นของประชากร จำแนกตามเขตการปกครอง </t>
  </si>
  <si>
    <t xml:space="preserve">                                       เป็นรายอำเภอ จังหวัดจันทบุรี  พ.ศ. 2545</t>
  </si>
  <si>
    <t xml:space="preserve">                TABLE  1.1   NUMBER OF POPULATION,  BIRTHS, DEATHS, IN - MIGRANTS,  OUT- MIGRANTS,  RATE OF POPULATION    </t>
  </si>
  <si>
    <t xml:space="preserve">                                        CHANGE  AND POPULATION DENSITY BY AREA AND AMPHOE CHANTHABURI : 2002</t>
  </si>
  <si>
    <t xml:space="preserve">อำเภอ/กิ่งอำเภอ </t>
  </si>
  <si>
    <t>จำนวนประชากร</t>
  </si>
  <si>
    <t xml:space="preserve">อัตราการเปลี่ยนแปลง                   ของประชากร                       เมื่อเทียบกับปีที่แล้ว </t>
  </si>
  <si>
    <t>ความหนาแน่น</t>
  </si>
  <si>
    <t>Number of  population</t>
  </si>
  <si>
    <t>จำนวน</t>
  </si>
  <si>
    <t>ของประชากร</t>
  </si>
  <si>
    <t>คนเกิด</t>
  </si>
  <si>
    <t>คนตาย</t>
  </si>
  <si>
    <t>คนย้ายเข้า</t>
  </si>
  <si>
    <t>คนย้ายออก</t>
  </si>
  <si>
    <t>พื้นที่</t>
  </si>
  <si>
    <t>(ต่อ ตร.กม.)</t>
  </si>
  <si>
    <t xml:space="preserve">รวม </t>
  </si>
  <si>
    <t xml:space="preserve">ชาย </t>
  </si>
  <si>
    <t xml:space="preserve">หญิง </t>
  </si>
  <si>
    <t>Number of</t>
  </si>
  <si>
    <t xml:space="preserve">Number of </t>
  </si>
  <si>
    <t>Rate of population</t>
  </si>
  <si>
    <t xml:space="preserve">Population </t>
  </si>
  <si>
    <t>Amphoe/King amphoe</t>
  </si>
  <si>
    <t xml:space="preserve">Total </t>
  </si>
  <si>
    <t>Male</t>
  </si>
  <si>
    <t>Female</t>
  </si>
  <si>
    <t>births</t>
  </si>
  <si>
    <t>deaths</t>
  </si>
  <si>
    <t>in-migrants</t>
  </si>
  <si>
    <t>out-migrants</t>
  </si>
  <si>
    <t xml:space="preserve">change(from </t>
  </si>
  <si>
    <t>density</t>
  </si>
  <si>
    <t xml:space="preserve"> previous 'year)</t>
  </si>
  <si>
    <t>(per sq.km.)</t>
  </si>
  <si>
    <t>รวมยอด</t>
  </si>
  <si>
    <t>Total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</si>
  <si>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</si>
  <si>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</si>
  <si>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</si>
  <si>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</si>
  <si>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</si>
  <si>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</si>
  <si>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</si>
  <si>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</si>
  <si>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</si>
  <si>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</si>
  <si>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</si>
  <si>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</si>
  <si>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</si>
  <si>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</si>
  <si>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</si>
  <si>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</si>
  <si>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</si>
  <si>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</si>
  <si>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</si>
  <si>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</si>
  <si>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</si>
  <si>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</si>
  <si>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</si>
  <si>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</si>
  <si>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</si>
  <si>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</si>
  <si>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</si>
  <si>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</si>
  <si>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</si>
  <si>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</si>
  <si>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 xml:space="preserve">                                       เป็นรายอำเภอ จังหวัดจันทบุรี   พ.ศ. 2545 (ต่อ)</t>
  </si>
  <si>
    <t xml:space="preserve">                                        CHANGE  AND POPULATION DENSITY BY AREA AND AMPHOE CHANTHABURI : 2002 (CONTD.)</t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</si>
  <si>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</si>
  <si>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</si>
  <si>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</si>
  <si>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</si>
  <si>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</si>
  <si>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</si>
  <si>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</si>
  <si>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</si>
  <si>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</si>
  <si>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</si>
  <si>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</si>
  <si>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</si>
  <si>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</si>
  <si>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</si>
  <si>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</si>
  <si>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</si>
  <si>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</si>
  <si>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</si>
  <si>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</si>
  <si>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</si>
  <si>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</si>
  <si>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</si>
  <si>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</si>
  <si>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</si>
  <si>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 xml:space="preserve">                                       เป็นรายอำเภอ จังหวัดจันทบุรี  พ.ศ. 2545 (ต่อ)</t>
  </si>
  <si>
    <t>กิ่งอำเภอเขาคิชฌกูฏ</t>
  </si>
  <si>
    <t>Khao Khitchakut Minor District</t>
  </si>
  <si>
    <t>ที่มา  :  ที่ทำการปกครองจังหวัดจันทบุรี</t>
  </si>
  <si>
    <t>Source  : Chtburi Provincial Administration Office.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</si>
</sst>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  <numFmt numFmtId="192" formatCode="0.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4"/>
      <name val="AngsanaUPC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2"/>
      <name val="MS Sans Serif"/>
      <family val="0"/>
    </font>
    <font>
      <sz val="12"/>
      <name val="Times New Roman"/>
      <family val="0"/>
    </font>
    <font>
      <b/>
      <sz val="12"/>
      <name val="AngsanaUPC"/>
      <family val="0"/>
    </font>
    <font>
      <sz val="13"/>
      <name val="AngsanaUPC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20" applyFont="1" applyAlignment="1" quotePrefix="1">
      <alignment horizontal="left"/>
      <protection/>
    </xf>
    <xf numFmtId="0" fontId="5" fillId="0" borderId="0" xfId="0" applyFont="1" applyAlignment="1">
      <alignment/>
    </xf>
    <xf numFmtId="192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Continuous"/>
      <protection/>
    </xf>
    <xf numFmtId="0" fontId="6" fillId="0" borderId="1" xfId="19" applyFont="1" applyBorder="1" applyAlignment="1">
      <alignment horizontal="centerContinuous"/>
      <protection/>
    </xf>
    <xf numFmtId="0" fontId="6" fillId="0" borderId="3" xfId="19" applyFont="1" applyBorder="1">
      <alignment/>
      <protection/>
    </xf>
    <xf numFmtId="0" fontId="6" fillId="0" borderId="3" xfId="19" applyFont="1" applyBorder="1" applyAlignment="1">
      <alignment horizontal="center" vertical="center" wrapText="1"/>
      <protection/>
    </xf>
    <xf numFmtId="192" fontId="6" fillId="0" borderId="3" xfId="19" applyNumberFormat="1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6" fillId="0" borderId="0" xfId="17" applyFont="1" applyAlignment="1">
      <alignment horizontal="centerContinuous"/>
      <protection/>
    </xf>
    <xf numFmtId="0" fontId="6" fillId="0" borderId="0" xfId="19" applyFont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center"/>
      <protection/>
    </xf>
    <xf numFmtId="0" fontId="9" fillId="0" borderId="5" xfId="0" applyFont="1" applyBorder="1" applyAlignment="1">
      <alignment horizontal="center" vertical="center" wrapText="1"/>
    </xf>
    <xf numFmtId="192" fontId="9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0" fontId="6" fillId="0" borderId="5" xfId="19" applyFont="1" applyBorder="1" applyAlignment="1" quotePrefix="1">
      <alignment horizontal="center"/>
      <protection/>
    </xf>
    <xf numFmtId="0" fontId="10" fillId="0" borderId="0" xfId="17" applyFont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192" fontId="6" fillId="0" borderId="5" xfId="17" applyNumberFormat="1" applyFont="1" applyBorder="1" applyAlignment="1">
      <alignment horizontal="center"/>
      <protection/>
    </xf>
    <xf numFmtId="0" fontId="6" fillId="0" borderId="5" xfId="17" applyFont="1" applyBorder="1" applyAlignment="1" quotePrefix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6" fillId="0" borderId="4" xfId="17" applyFont="1" applyBorder="1" applyAlignment="1" quotePrefix="1">
      <alignment horizontal="center"/>
      <protection/>
    </xf>
    <xf numFmtId="0" fontId="6" fillId="0" borderId="0" xfId="17" applyFont="1" applyAlignment="1">
      <alignment horizontal="center"/>
      <protection/>
    </xf>
    <xf numFmtId="0" fontId="10" fillId="0" borderId="9" xfId="17" applyFont="1" applyBorder="1">
      <alignment/>
      <protection/>
    </xf>
    <xf numFmtId="0" fontId="10" fillId="0" borderId="10" xfId="17" applyFont="1" applyBorder="1">
      <alignment/>
      <protection/>
    </xf>
    <xf numFmtId="0" fontId="10" fillId="0" borderId="11" xfId="17" applyFont="1" applyBorder="1">
      <alignment/>
      <protection/>
    </xf>
    <xf numFmtId="0" fontId="9" fillId="0" borderId="13" xfId="0" applyFont="1" applyBorder="1" applyAlignment="1">
      <alignment horizontal="center" vertical="center" wrapText="1"/>
    </xf>
    <xf numFmtId="0" fontId="10" fillId="0" borderId="14" xfId="17" applyFont="1" applyBorder="1">
      <alignment/>
      <protection/>
    </xf>
    <xf numFmtId="0" fontId="10" fillId="0" borderId="15" xfId="17" applyFont="1" applyBorder="1">
      <alignment/>
      <protection/>
    </xf>
    <xf numFmtId="0" fontId="10" fillId="0" borderId="16" xfId="17" applyFont="1" applyBorder="1">
      <alignment/>
      <protection/>
    </xf>
    <xf numFmtId="0" fontId="6" fillId="0" borderId="13" xfId="17" applyFont="1" applyBorder="1" applyAlignment="1">
      <alignment horizontal="center"/>
      <protection/>
    </xf>
    <xf numFmtId="0" fontId="6" fillId="0" borderId="17" xfId="17" applyFont="1" applyBorder="1" applyAlignment="1">
      <alignment horizontal="center"/>
      <protection/>
    </xf>
    <xf numFmtId="0" fontId="6" fillId="0" borderId="17" xfId="17" applyFont="1" applyBorder="1" applyAlignment="1" quotePrefix="1">
      <alignment horizontal="center"/>
      <protection/>
    </xf>
    <xf numFmtId="192" fontId="6" fillId="0" borderId="17" xfId="17" applyNumberFormat="1" applyFont="1" applyBorder="1" applyAlignment="1" quotePrefix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11" fillId="0" borderId="4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189" fontId="8" fillId="0" borderId="21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192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left" indent="2"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89" fontId="8" fillId="0" borderId="5" xfId="0" applyNumberFormat="1" applyFont="1" applyBorder="1" applyAlignment="1">
      <alignment/>
    </xf>
    <xf numFmtId="189" fontId="8" fillId="0" borderId="22" xfId="0" applyNumberFormat="1" applyFont="1" applyBorder="1" applyAlignment="1">
      <alignment/>
    </xf>
    <xf numFmtId="0" fontId="8" fillId="0" borderId="0" xfId="0" applyFont="1" applyAlignment="1">
      <alignment horizontal="left" indent="2"/>
    </xf>
    <xf numFmtId="189" fontId="8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9" fontId="5" fillId="0" borderId="5" xfId="0" applyNumberFormat="1" applyFont="1" applyBorder="1" applyAlignment="1">
      <alignment/>
    </xf>
    <xf numFmtId="189" fontId="5" fillId="0" borderId="22" xfId="0" applyNumberFormat="1" applyFont="1" applyBorder="1" applyAlignment="1">
      <alignment/>
    </xf>
    <xf numFmtId="2" fontId="5" fillId="0" borderId="5" xfId="0" applyNumberFormat="1" applyFont="1" applyBorder="1" applyAlignment="1">
      <alignment horizontal="center"/>
    </xf>
    <xf numFmtId="192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 indent="2"/>
    </xf>
    <xf numFmtId="189" fontId="5" fillId="0" borderId="4" xfId="0" applyNumberFormat="1" applyFont="1" applyBorder="1" applyAlignment="1">
      <alignment/>
    </xf>
    <xf numFmtId="0" fontId="5" fillId="0" borderId="13" xfId="0" applyFont="1" applyBorder="1" applyAlignment="1">
      <alignment horizontal="left" indent="2"/>
    </xf>
    <xf numFmtId="3" fontId="5" fillId="0" borderId="2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9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192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0" fontId="8" fillId="0" borderId="0" xfId="20" applyFont="1" applyBorder="1" applyAlignment="1" quotePrefix="1">
      <alignment horizontal="left"/>
      <protection/>
    </xf>
    <xf numFmtId="18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4" xfId="0" applyFont="1" applyBorder="1" applyAlignment="1">
      <alignment/>
    </xf>
    <xf numFmtId="18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92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2" fontId="6" fillId="0" borderId="3" xfId="19" applyNumberFormat="1" applyFont="1" applyBorder="1" applyAlignment="1">
      <alignment horizontal="center" vertical="center" wrapText="1"/>
      <protection/>
    </xf>
    <xf numFmtId="2" fontId="9" fillId="0" borderId="5" xfId="0" applyNumberFormat="1" applyFont="1" applyBorder="1" applyAlignment="1">
      <alignment horizontal="center" vertical="center" wrapText="1"/>
    </xf>
    <xf numFmtId="2" fontId="6" fillId="0" borderId="5" xfId="17" applyNumberFormat="1" applyFont="1" applyBorder="1" applyAlignment="1">
      <alignment horizontal="center"/>
      <protection/>
    </xf>
    <xf numFmtId="2" fontId="6" fillId="0" borderId="17" xfId="17" applyNumberFormat="1" applyFont="1" applyBorder="1" applyAlignment="1" quotePrefix="1">
      <alignment horizontal="center"/>
      <protection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2" fontId="5" fillId="0" borderId="0" xfId="0" applyNumberFormat="1" applyFont="1" applyBorder="1" applyAlignment="1">
      <alignment horizontal="center"/>
    </xf>
    <xf numFmtId="19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13" xfId="0" applyFont="1" applyBorder="1" applyAlignment="1">
      <alignment/>
    </xf>
    <xf numFmtId="189" fontId="5" fillId="0" borderId="23" xfId="0" applyNumberFormat="1" applyFont="1" applyBorder="1" applyAlignment="1">
      <alignment/>
    </xf>
    <xf numFmtId="189" fontId="5" fillId="0" borderId="15" xfId="0" applyNumberFormat="1" applyFont="1" applyBorder="1" applyAlignment="1">
      <alignment/>
    </xf>
    <xf numFmtId="189" fontId="5" fillId="0" borderId="13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189" fontId="5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19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12">
    <cellStyle name="Normal" xfId="0"/>
    <cellStyle name="Currency [0]_CAPEX94" xfId="15"/>
    <cellStyle name="Currency_CAPEX94" xfId="16"/>
    <cellStyle name="Enghead" xfId="17"/>
    <cellStyle name="Normal_1 (2)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180975</xdr:rowOff>
    </xdr:from>
    <xdr:to>
      <xdr:col>0</xdr:col>
      <xdr:colOff>0</xdr:colOff>
      <xdr:row>8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200275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11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2276475"/>
          <a:ext cx="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รวม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Tota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l</a:t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11</xdr:row>
      <xdr:rowOff>28575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2276475"/>
          <a:ext cx="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ชาย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Male</a:t>
          </a:r>
        </a:p>
      </xdr:txBody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0</xdr:colOff>
      <xdr:row>11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0" y="2276475"/>
          <a:ext cx="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ngsanaUPC"/>
              <a:ea typeface="AngsanaUPC"/>
              <a:cs typeface="AngsanaUPC"/>
            </a:rPr>
            <a:t>หญิง
</a:t>
          </a:r>
          <a:r>
            <a:rPr lang="en-US" cap="none" sz="1300" b="0" i="0" u="none" baseline="0">
              <a:latin typeface="AngsanaUPC"/>
              <a:ea typeface="AngsanaUPC"/>
              <a:cs typeface="AngsanaUPC"/>
            </a:rPr>
            <a:t>Female</a:t>
          </a:r>
        </a:p>
      </xdr:txBody>
    </xdr:sp>
    <xdr:clientData/>
  </xdr:twoCellAnchor>
  <xdr:twoCellAnchor>
    <xdr:from>
      <xdr:col>0</xdr:col>
      <xdr:colOff>0</xdr:colOff>
      <xdr:row>7</xdr:row>
      <xdr:rowOff>209550</xdr:rowOff>
    </xdr:from>
    <xdr:to>
      <xdr:col>0</xdr:col>
      <xdr:colOff>0</xdr:colOff>
      <xdr:row>8</xdr:row>
      <xdr:rowOff>161925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22288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Amphoe/King amphoe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showGridLines="0" tabSelected="1" workbookViewId="0" topLeftCell="A1">
      <selection activeCell="G65" sqref="G65"/>
    </sheetView>
  </sheetViews>
  <sheetFormatPr defaultColWidth="9.140625" defaultRowHeight="12.75"/>
  <cols>
    <col min="1" max="1" width="26.00390625" style="7" customWidth="1"/>
    <col min="2" max="8" width="9.28125" style="7" customWidth="1"/>
    <col min="9" max="9" width="16.7109375" style="7" customWidth="1"/>
    <col min="10" max="10" width="16.7109375" style="6" hidden="1" customWidth="1"/>
    <col min="11" max="11" width="15.00390625" style="7" customWidth="1"/>
    <col min="12" max="12" width="33.8515625" style="7" customWidth="1"/>
    <col min="13" max="16384" width="9.140625" style="7" customWidth="1"/>
  </cols>
  <sheetData>
    <row r="1" spans="1:10" s="2" customFormat="1" ht="50.25" customHeight="1">
      <c r="A1" s="1" t="s">
        <v>0</v>
      </c>
      <c r="J1" s="3"/>
    </row>
    <row r="2" spans="1:10" s="2" customFormat="1" ht="21">
      <c r="A2" s="1" t="s">
        <v>1</v>
      </c>
      <c r="J2" s="3"/>
    </row>
    <row r="3" spans="1:12" s="2" customFormat="1" ht="21">
      <c r="A3" s="1" t="s">
        <v>2</v>
      </c>
      <c r="B3" s="4"/>
      <c r="C3" s="4"/>
      <c r="D3" s="4"/>
      <c r="E3" s="4"/>
      <c r="F3" s="4"/>
      <c r="G3" s="4"/>
      <c r="H3" s="4"/>
      <c r="I3" s="4"/>
      <c r="J3" s="5"/>
      <c r="K3" s="4"/>
      <c r="L3" s="4"/>
    </row>
    <row r="4" spans="1:12" s="2" customFormat="1" ht="21">
      <c r="A4" s="1" t="s">
        <v>3</v>
      </c>
      <c r="B4" s="4"/>
      <c r="C4" s="4"/>
      <c r="D4" s="4"/>
      <c r="E4" s="4"/>
      <c r="F4" s="4"/>
      <c r="G4" s="4"/>
      <c r="H4" s="4"/>
      <c r="I4" s="4"/>
      <c r="J4" s="5"/>
      <c r="K4" s="4"/>
      <c r="L4" s="4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12" s="16" customFormat="1" ht="18">
      <c r="A6" s="8" t="s">
        <v>4</v>
      </c>
      <c r="B6" s="9" t="s">
        <v>5</v>
      </c>
      <c r="C6" s="9"/>
      <c r="D6" s="10"/>
      <c r="E6" s="11"/>
      <c r="F6" s="11"/>
      <c r="G6" s="11"/>
      <c r="H6" s="11"/>
      <c r="I6" s="12" t="s">
        <v>6</v>
      </c>
      <c r="J6" s="13"/>
      <c r="K6" s="14" t="s">
        <v>7</v>
      </c>
      <c r="L6" s="15"/>
    </row>
    <row r="7" spans="1:25" s="16" customFormat="1" ht="18">
      <c r="A7" s="17"/>
      <c r="B7" s="18" t="s">
        <v>8</v>
      </c>
      <c r="C7" s="19"/>
      <c r="D7" s="20"/>
      <c r="E7" s="21" t="s">
        <v>9</v>
      </c>
      <c r="F7" s="21" t="s">
        <v>9</v>
      </c>
      <c r="G7" s="21" t="s">
        <v>9</v>
      </c>
      <c r="H7" s="21" t="s">
        <v>9</v>
      </c>
      <c r="I7" s="22"/>
      <c r="J7" s="23"/>
      <c r="K7" s="21" t="s">
        <v>10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6" customFormat="1" ht="18">
      <c r="A8" s="17"/>
      <c r="B8" s="25"/>
      <c r="C8" s="26"/>
      <c r="D8" s="27"/>
      <c r="E8" s="28" t="s">
        <v>11</v>
      </c>
      <c r="F8" s="21" t="s">
        <v>12</v>
      </c>
      <c r="G8" s="21" t="s">
        <v>13</v>
      </c>
      <c r="H8" s="21" t="s">
        <v>14</v>
      </c>
      <c r="I8" s="22"/>
      <c r="J8" s="23" t="s">
        <v>15</v>
      </c>
      <c r="K8" s="29" t="s">
        <v>16</v>
      </c>
      <c r="L8" s="30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6" customFormat="1" ht="18">
      <c r="A9" s="17"/>
      <c r="B9" s="31" t="s">
        <v>17</v>
      </c>
      <c r="C9" s="32" t="s">
        <v>18</v>
      </c>
      <c r="D9" s="33" t="s">
        <v>19</v>
      </c>
      <c r="E9" s="34" t="s">
        <v>20</v>
      </c>
      <c r="F9" s="35" t="s">
        <v>20</v>
      </c>
      <c r="G9" s="35" t="s">
        <v>20</v>
      </c>
      <c r="H9" s="35" t="s">
        <v>21</v>
      </c>
      <c r="I9" s="35" t="s">
        <v>22</v>
      </c>
      <c r="J9" s="36"/>
      <c r="K9" s="37" t="s">
        <v>23</v>
      </c>
      <c r="L9" s="38" t="s">
        <v>24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6" customFormat="1" ht="18">
      <c r="A10" s="17"/>
      <c r="B10" s="31" t="s">
        <v>25</v>
      </c>
      <c r="C10" s="32" t="s">
        <v>26</v>
      </c>
      <c r="D10" s="33" t="s">
        <v>27</v>
      </c>
      <c r="E10" s="39" t="s">
        <v>28</v>
      </c>
      <c r="F10" s="37" t="s">
        <v>29</v>
      </c>
      <c r="G10" s="37" t="s">
        <v>30</v>
      </c>
      <c r="H10" s="37" t="s">
        <v>31</v>
      </c>
      <c r="I10" s="35" t="s">
        <v>32</v>
      </c>
      <c r="J10" s="36"/>
      <c r="K10" s="35" t="s">
        <v>33</v>
      </c>
      <c r="L10" s="40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6" customFormat="1" ht="18">
      <c r="A11" s="17"/>
      <c r="B11" s="41"/>
      <c r="C11" s="42"/>
      <c r="D11" s="43"/>
      <c r="E11" s="39"/>
      <c r="F11" s="37"/>
      <c r="G11" s="37"/>
      <c r="H11" s="37"/>
      <c r="I11" s="35" t="s">
        <v>34</v>
      </c>
      <c r="J11" s="36"/>
      <c r="K11" s="37" t="s">
        <v>35</v>
      </c>
      <c r="L11" s="40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6" customFormat="1" ht="15.75" customHeight="1">
      <c r="A12" s="44"/>
      <c r="B12" s="45"/>
      <c r="C12" s="46"/>
      <c r="D12" s="47"/>
      <c r="E12" s="48"/>
      <c r="F12" s="49"/>
      <c r="G12" s="49"/>
      <c r="H12" s="49"/>
      <c r="I12" s="50"/>
      <c r="J12" s="51"/>
      <c r="K12" s="50"/>
      <c r="L12" s="52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12" ht="21.75" customHeight="1">
      <c r="A13" s="53" t="s">
        <v>36</v>
      </c>
      <c r="B13" s="54">
        <v>506011</v>
      </c>
      <c r="C13" s="55">
        <v>251771</v>
      </c>
      <c r="D13" s="56">
        <v>254240</v>
      </c>
      <c r="E13" s="57">
        <v>5710</v>
      </c>
      <c r="F13" s="57">
        <v>2487</v>
      </c>
      <c r="G13" s="57">
        <v>30728</v>
      </c>
      <c r="H13" s="57">
        <v>23295</v>
      </c>
      <c r="I13" s="58">
        <v>1.23</v>
      </c>
      <c r="J13" s="59">
        <f>J14+J15</f>
        <v>6398.010300000001</v>
      </c>
      <c r="K13" s="60">
        <f>B13/J13</f>
        <v>79.08880671855123</v>
      </c>
      <c r="L13" s="61" t="s">
        <v>37</v>
      </c>
    </row>
    <row r="14" spans="1:12" ht="21">
      <c r="A14" s="62" t="s">
        <v>38</v>
      </c>
      <c r="B14" s="63">
        <v>152138</v>
      </c>
      <c r="C14" s="64">
        <v>74513</v>
      </c>
      <c r="D14" s="65">
        <v>77625</v>
      </c>
      <c r="E14" s="66">
        <v>4468</v>
      </c>
      <c r="F14" s="66">
        <v>673</v>
      </c>
      <c r="G14" s="66">
        <v>10244</v>
      </c>
      <c r="H14" s="67">
        <v>10911</v>
      </c>
      <c r="I14" s="58">
        <v>0.67</v>
      </c>
      <c r="J14" s="59">
        <f>J17+J18+J19+J20+J21+J22+J25+J28+J29+J30+J46+J49+J52+J53+J56+J60</f>
        <v>252.37030000000001</v>
      </c>
      <c r="K14" s="60">
        <f>K22+K25+K43+K46+K49+K53+K56+K57+K73+K74</f>
        <v>8573.443804090115</v>
      </c>
      <c r="L14" s="68" t="s">
        <v>39</v>
      </c>
    </row>
    <row r="15" spans="1:12" ht="21">
      <c r="A15" s="62" t="s">
        <v>40</v>
      </c>
      <c r="B15" s="63">
        <v>353873</v>
      </c>
      <c r="C15" s="64">
        <v>177258</v>
      </c>
      <c r="D15" s="65">
        <v>176615</v>
      </c>
      <c r="E15" s="69">
        <v>1242</v>
      </c>
      <c r="F15" s="66">
        <v>1814</v>
      </c>
      <c r="G15" s="66">
        <v>20484</v>
      </c>
      <c r="H15" s="67">
        <v>12384</v>
      </c>
      <c r="I15" s="58">
        <v>1.48</v>
      </c>
      <c r="J15" s="59">
        <f>J23+J26+J44+J47+J50+J54+J57+J58+J74+J75</f>
        <v>6145.640000000001</v>
      </c>
      <c r="K15" s="60">
        <f>K23+K26+K44+K47+K50+K54+K57+K58+K74+K75</f>
        <v>810.4013597470752</v>
      </c>
      <c r="L15" s="68" t="s">
        <v>41</v>
      </c>
    </row>
    <row r="16" spans="1:12" ht="21">
      <c r="A16" s="70" t="s">
        <v>42</v>
      </c>
      <c r="B16" s="71">
        <v>130788</v>
      </c>
      <c r="C16" s="72">
        <v>63728</v>
      </c>
      <c r="D16" s="73">
        <v>67060</v>
      </c>
      <c r="E16" s="74">
        <v>3071</v>
      </c>
      <c r="F16" s="75">
        <v>616</v>
      </c>
      <c r="G16" s="75">
        <v>10048</v>
      </c>
      <c r="H16" s="76">
        <v>9229</v>
      </c>
      <c r="I16" s="77">
        <v>1.37</v>
      </c>
      <c r="J16" s="78">
        <v>253.093</v>
      </c>
      <c r="K16" s="79">
        <f aca="true" t="shared" si="0" ref="K16:K30">B16/J16</f>
        <v>516.758661835768</v>
      </c>
      <c r="L16" s="7" t="s">
        <v>43</v>
      </c>
    </row>
    <row r="17" spans="1:12" ht="21">
      <c r="A17" s="62" t="s">
        <v>44</v>
      </c>
      <c r="B17" s="71">
        <v>43949</v>
      </c>
      <c r="C17" s="72">
        <v>21816</v>
      </c>
      <c r="D17" s="73">
        <v>22133</v>
      </c>
      <c r="E17" s="75">
        <v>2993</v>
      </c>
      <c r="F17" s="75">
        <v>82</v>
      </c>
      <c r="G17" s="75">
        <v>1988</v>
      </c>
      <c r="H17" s="75">
        <v>3436</v>
      </c>
      <c r="I17" s="77">
        <v>0.21</v>
      </c>
      <c r="J17" s="78">
        <v>10.25</v>
      </c>
      <c r="K17" s="79">
        <f t="shared" si="0"/>
        <v>4287.707317073171</v>
      </c>
      <c r="L17" s="80" t="s">
        <v>45</v>
      </c>
    </row>
    <row r="18" spans="1:12" ht="21">
      <c r="A18" s="62" t="s">
        <v>46</v>
      </c>
      <c r="B18" s="71">
        <v>13948</v>
      </c>
      <c r="C18" s="72">
        <v>6668</v>
      </c>
      <c r="D18" s="73">
        <v>7280</v>
      </c>
      <c r="E18" s="75">
        <v>78</v>
      </c>
      <c r="F18" s="75">
        <v>93</v>
      </c>
      <c r="G18" s="75">
        <v>1383</v>
      </c>
      <c r="H18" s="75">
        <v>1431</v>
      </c>
      <c r="I18" s="77">
        <v>-0.68</v>
      </c>
      <c r="J18" s="78">
        <v>7.1</v>
      </c>
      <c r="K18" s="79">
        <f t="shared" si="0"/>
        <v>1964.5070422535211</v>
      </c>
      <c r="L18" s="80" t="s">
        <v>47</v>
      </c>
    </row>
    <row r="19" spans="1:12" ht="21">
      <c r="A19" s="62" t="s">
        <v>48</v>
      </c>
      <c r="B19" s="71">
        <v>11082</v>
      </c>
      <c r="C19" s="72">
        <v>5223</v>
      </c>
      <c r="D19" s="73">
        <v>5859</v>
      </c>
      <c r="E19" s="75">
        <v>0</v>
      </c>
      <c r="F19" s="75">
        <v>57</v>
      </c>
      <c r="G19" s="75">
        <v>1391</v>
      </c>
      <c r="H19" s="75">
        <v>1050</v>
      </c>
      <c r="I19" s="77">
        <v>1.76</v>
      </c>
      <c r="J19" s="78">
        <v>11.75</v>
      </c>
      <c r="K19" s="79">
        <f t="shared" si="0"/>
        <v>943.1489361702128</v>
      </c>
      <c r="L19" s="80" t="s">
        <v>49</v>
      </c>
    </row>
    <row r="20" spans="1:12" ht="21">
      <c r="A20" s="62" t="s">
        <v>50</v>
      </c>
      <c r="B20" s="71">
        <v>4527</v>
      </c>
      <c r="C20" s="72">
        <v>2191</v>
      </c>
      <c r="D20" s="73">
        <v>2336</v>
      </c>
      <c r="E20" s="75">
        <v>0</v>
      </c>
      <c r="F20" s="75">
        <v>28</v>
      </c>
      <c r="G20" s="75">
        <v>427</v>
      </c>
      <c r="H20" s="75">
        <v>334</v>
      </c>
      <c r="I20" s="77">
        <v>1.09</v>
      </c>
      <c r="J20" s="78">
        <v>9</v>
      </c>
      <c r="K20" s="79">
        <f t="shared" si="0"/>
        <v>503</v>
      </c>
      <c r="L20" s="80" t="s">
        <v>51</v>
      </c>
    </row>
    <row r="21" spans="1:12" ht="21">
      <c r="A21" s="62" t="s">
        <v>52</v>
      </c>
      <c r="B21" s="71">
        <v>9011</v>
      </c>
      <c r="C21" s="72">
        <v>4380</v>
      </c>
      <c r="D21" s="73">
        <v>4631</v>
      </c>
      <c r="E21" s="75">
        <v>0</v>
      </c>
      <c r="F21" s="75">
        <v>47</v>
      </c>
      <c r="G21" s="75">
        <v>841</v>
      </c>
      <c r="H21" s="75">
        <v>605</v>
      </c>
      <c r="I21" s="77">
        <v>2.48</v>
      </c>
      <c r="J21" s="78">
        <v>12.9</v>
      </c>
      <c r="K21" s="79">
        <f t="shared" si="0"/>
        <v>698.5271317829457</v>
      </c>
      <c r="L21" s="80" t="s">
        <v>53</v>
      </c>
    </row>
    <row r="22" spans="1:12" ht="21">
      <c r="A22" s="62" t="s">
        <v>54</v>
      </c>
      <c r="B22" s="71">
        <v>2474</v>
      </c>
      <c r="C22" s="72">
        <v>1156</v>
      </c>
      <c r="D22" s="73">
        <v>1318</v>
      </c>
      <c r="E22" s="75">
        <v>0</v>
      </c>
      <c r="F22" s="75">
        <v>19</v>
      </c>
      <c r="G22" s="75">
        <v>140</v>
      </c>
      <c r="H22" s="75">
        <v>97</v>
      </c>
      <c r="I22" s="77">
        <v>0.77</v>
      </c>
      <c r="J22" s="78">
        <v>2.4</v>
      </c>
      <c r="K22" s="79">
        <f t="shared" si="0"/>
        <v>1030.8333333333335</v>
      </c>
      <c r="L22" s="80" t="s">
        <v>55</v>
      </c>
    </row>
    <row r="23" spans="1:12" ht="21">
      <c r="A23" s="62" t="s">
        <v>40</v>
      </c>
      <c r="B23" s="71">
        <v>45797</v>
      </c>
      <c r="C23" s="72">
        <v>22294</v>
      </c>
      <c r="D23" s="73">
        <v>23503</v>
      </c>
      <c r="E23" s="75">
        <v>0</v>
      </c>
      <c r="F23" s="75">
        <v>290</v>
      </c>
      <c r="G23" s="75">
        <v>3878</v>
      </c>
      <c r="H23" s="75">
        <v>2276</v>
      </c>
      <c r="I23" s="77">
        <v>2.91</v>
      </c>
      <c r="J23" s="78">
        <v>199.69</v>
      </c>
      <c r="K23" s="79">
        <f t="shared" si="0"/>
        <v>229.34047774049776</v>
      </c>
      <c r="L23" s="80" t="s">
        <v>41</v>
      </c>
    </row>
    <row r="24" spans="1:12" ht="21">
      <c r="A24" s="70" t="s">
        <v>56</v>
      </c>
      <c r="B24" s="71">
        <v>56389</v>
      </c>
      <c r="C24" s="72">
        <v>28040</v>
      </c>
      <c r="D24" s="73">
        <v>28349</v>
      </c>
      <c r="E24" s="75">
        <v>292</v>
      </c>
      <c r="F24" s="75">
        <v>236</v>
      </c>
      <c r="G24" s="75">
        <v>3264</v>
      </c>
      <c r="H24" s="76">
        <v>2263</v>
      </c>
      <c r="I24" s="77">
        <v>0.5</v>
      </c>
      <c r="J24" s="78">
        <v>756.38</v>
      </c>
      <c r="K24" s="79">
        <f t="shared" si="0"/>
        <v>74.55115153758693</v>
      </c>
      <c r="L24" s="7" t="s">
        <v>57</v>
      </c>
    </row>
    <row r="25" spans="1:12" ht="21">
      <c r="A25" s="62" t="s">
        <v>58</v>
      </c>
      <c r="B25" s="71">
        <v>11836</v>
      </c>
      <c r="C25" s="72">
        <v>5730</v>
      </c>
      <c r="D25" s="73">
        <v>6106</v>
      </c>
      <c r="E25" s="75">
        <v>289</v>
      </c>
      <c r="F25" s="75">
        <v>56</v>
      </c>
      <c r="G25" s="75">
        <v>945</v>
      </c>
      <c r="H25" s="75">
        <v>757</v>
      </c>
      <c r="I25" s="77">
        <v>0.96</v>
      </c>
      <c r="J25" s="78">
        <v>3.18</v>
      </c>
      <c r="K25" s="79">
        <f t="shared" si="0"/>
        <v>3722.012578616352</v>
      </c>
      <c r="L25" s="80" t="s">
        <v>59</v>
      </c>
    </row>
    <row r="26" spans="1:12" ht="21">
      <c r="A26" s="62" t="s">
        <v>40</v>
      </c>
      <c r="B26" s="71">
        <v>44553</v>
      </c>
      <c r="C26" s="72">
        <v>22310</v>
      </c>
      <c r="D26" s="73">
        <v>22243</v>
      </c>
      <c r="E26" s="75">
        <v>3</v>
      </c>
      <c r="F26" s="75">
        <v>180</v>
      </c>
      <c r="G26" s="75">
        <v>2319</v>
      </c>
      <c r="H26" s="75">
        <v>1506</v>
      </c>
      <c r="I26" s="77">
        <v>0.38</v>
      </c>
      <c r="J26" s="78">
        <v>752.86</v>
      </c>
      <c r="K26" s="79">
        <f t="shared" si="0"/>
        <v>59.178333289057726</v>
      </c>
      <c r="L26" s="80" t="s">
        <v>41</v>
      </c>
    </row>
    <row r="27" spans="1:12" ht="21">
      <c r="A27" s="70" t="s">
        <v>60</v>
      </c>
      <c r="B27" s="71">
        <v>69349</v>
      </c>
      <c r="C27" s="72">
        <v>34195</v>
      </c>
      <c r="D27" s="73">
        <v>35154</v>
      </c>
      <c r="E27" s="75">
        <v>324</v>
      </c>
      <c r="F27" s="75">
        <v>448</v>
      </c>
      <c r="G27" s="81">
        <v>3497</v>
      </c>
      <c r="H27" s="76">
        <v>2678</v>
      </c>
      <c r="I27" s="77">
        <v>0.76</v>
      </c>
      <c r="J27" s="78">
        <v>672.8</v>
      </c>
      <c r="K27" s="79">
        <f t="shared" si="0"/>
        <v>103.07520808561237</v>
      </c>
      <c r="L27" s="7" t="s">
        <v>61</v>
      </c>
    </row>
    <row r="28" spans="1:12" ht="21">
      <c r="A28" s="62" t="s">
        <v>62</v>
      </c>
      <c r="B28" s="71">
        <v>10161</v>
      </c>
      <c r="C28" s="72">
        <v>4929</v>
      </c>
      <c r="D28" s="73">
        <v>5232</v>
      </c>
      <c r="E28" s="75">
        <v>93</v>
      </c>
      <c r="F28" s="75">
        <v>49</v>
      </c>
      <c r="G28" s="75">
        <v>404</v>
      </c>
      <c r="H28" s="75">
        <v>372</v>
      </c>
      <c r="I28" s="77">
        <v>-0.29</v>
      </c>
      <c r="J28" s="78">
        <v>30.4</v>
      </c>
      <c r="K28" s="79">
        <f t="shared" si="0"/>
        <v>334.2434210526316</v>
      </c>
      <c r="L28" s="80" t="s">
        <v>63</v>
      </c>
    </row>
    <row r="29" spans="1:12" ht="21">
      <c r="A29" s="62" t="s">
        <v>64</v>
      </c>
      <c r="B29" s="71">
        <v>2686</v>
      </c>
      <c r="C29" s="72">
        <v>1251</v>
      </c>
      <c r="D29" s="73">
        <v>1435</v>
      </c>
      <c r="E29" s="75">
        <v>0</v>
      </c>
      <c r="F29" s="75">
        <v>23</v>
      </c>
      <c r="G29" s="75">
        <v>197</v>
      </c>
      <c r="H29" s="75">
        <v>165</v>
      </c>
      <c r="I29" s="77">
        <v>0.79</v>
      </c>
      <c r="J29" s="78">
        <v>8.95</v>
      </c>
      <c r="K29" s="79">
        <f t="shared" si="0"/>
        <v>300.11173184357546</v>
      </c>
      <c r="L29" s="80" t="s">
        <v>65</v>
      </c>
    </row>
    <row r="30" spans="1:12" ht="21">
      <c r="A30" s="82" t="s">
        <v>66</v>
      </c>
      <c r="B30" s="83">
        <v>3724</v>
      </c>
      <c r="C30" s="84">
        <v>1860</v>
      </c>
      <c r="D30" s="85">
        <v>1864</v>
      </c>
      <c r="E30" s="86">
        <v>0</v>
      </c>
      <c r="F30" s="86">
        <v>17</v>
      </c>
      <c r="G30" s="86">
        <v>275</v>
      </c>
      <c r="H30" s="86">
        <v>182</v>
      </c>
      <c r="I30" s="87">
        <v>1.64</v>
      </c>
      <c r="J30" s="88">
        <v>17.25</v>
      </c>
      <c r="K30" s="89">
        <f t="shared" si="0"/>
        <v>215.8840579710145</v>
      </c>
      <c r="L30" s="90" t="s">
        <v>67</v>
      </c>
    </row>
    <row r="31" spans="1:12" s="2" customFormat="1" ht="21">
      <c r="A31" s="91" t="s">
        <v>0</v>
      </c>
      <c r="B31" s="92"/>
      <c r="C31" s="92"/>
      <c r="D31" s="92"/>
      <c r="E31" s="92"/>
      <c r="F31" s="92"/>
      <c r="G31" s="92"/>
      <c r="H31" s="92"/>
      <c r="I31" s="93"/>
      <c r="J31" s="5"/>
      <c r="K31" s="94"/>
      <c r="L31" s="95"/>
    </row>
    <row r="32" spans="1:12" s="2" customFormat="1" ht="21">
      <c r="A32" s="91" t="s">
        <v>68</v>
      </c>
      <c r="B32" s="92"/>
      <c r="C32" s="92"/>
      <c r="D32" s="92"/>
      <c r="E32" s="92"/>
      <c r="F32" s="92"/>
      <c r="G32" s="92"/>
      <c r="H32" s="92"/>
      <c r="I32" s="93"/>
      <c r="J32" s="5"/>
      <c r="K32" s="94"/>
      <c r="L32" s="95"/>
    </row>
    <row r="33" spans="1:12" s="2" customFormat="1" ht="21">
      <c r="A33" s="91" t="s">
        <v>2</v>
      </c>
      <c r="B33" s="92"/>
      <c r="C33" s="92"/>
      <c r="D33" s="92"/>
      <c r="E33" s="92"/>
      <c r="F33" s="92"/>
      <c r="G33" s="92"/>
      <c r="H33" s="92"/>
      <c r="I33" s="93"/>
      <c r="J33" s="5"/>
      <c r="K33" s="94"/>
      <c r="L33" s="95"/>
    </row>
    <row r="34" spans="1:12" s="2" customFormat="1" ht="21">
      <c r="A34" s="91" t="s">
        <v>69</v>
      </c>
      <c r="B34" s="92"/>
      <c r="C34" s="92"/>
      <c r="D34" s="92"/>
      <c r="E34" s="92"/>
      <c r="F34" s="92"/>
      <c r="G34" s="92"/>
      <c r="H34" s="92"/>
      <c r="I34" s="93"/>
      <c r="J34" s="5"/>
      <c r="K34" s="94"/>
      <c r="L34" s="95"/>
    </row>
    <row r="35" spans="1:12" ht="9.75" customHeight="1">
      <c r="A35" s="96"/>
      <c r="B35" s="97"/>
      <c r="C35" s="97"/>
      <c r="D35" s="97"/>
      <c r="E35" s="97"/>
      <c r="F35" s="97"/>
      <c r="G35" s="97"/>
      <c r="H35" s="97"/>
      <c r="I35" s="98"/>
      <c r="J35" s="99"/>
      <c r="K35" s="100"/>
      <c r="L35" s="90"/>
    </row>
    <row r="36" spans="1:12" ht="21">
      <c r="A36" s="8" t="s">
        <v>4</v>
      </c>
      <c r="B36" s="9" t="s">
        <v>5</v>
      </c>
      <c r="C36" s="9"/>
      <c r="D36" s="10"/>
      <c r="E36" s="11"/>
      <c r="F36" s="11"/>
      <c r="G36" s="11"/>
      <c r="H36" s="11"/>
      <c r="I36" s="101" t="s">
        <v>6</v>
      </c>
      <c r="J36" s="13"/>
      <c r="K36" s="14" t="s">
        <v>7</v>
      </c>
      <c r="L36" s="15"/>
    </row>
    <row r="37" spans="1:12" ht="21">
      <c r="A37" s="17"/>
      <c r="B37" s="18" t="s">
        <v>8</v>
      </c>
      <c r="C37" s="19"/>
      <c r="D37" s="20"/>
      <c r="E37" s="21" t="s">
        <v>9</v>
      </c>
      <c r="F37" s="21" t="s">
        <v>9</v>
      </c>
      <c r="G37" s="21" t="s">
        <v>9</v>
      </c>
      <c r="H37" s="21" t="s">
        <v>9</v>
      </c>
      <c r="I37" s="102"/>
      <c r="J37" s="23"/>
      <c r="K37" s="21" t="s">
        <v>10</v>
      </c>
      <c r="L37" s="24"/>
    </row>
    <row r="38" spans="1:12" ht="21">
      <c r="A38" s="17"/>
      <c r="B38" s="25"/>
      <c r="C38" s="26"/>
      <c r="D38" s="27"/>
      <c r="E38" s="28" t="s">
        <v>11</v>
      </c>
      <c r="F38" s="21" t="s">
        <v>12</v>
      </c>
      <c r="G38" s="21" t="s">
        <v>13</v>
      </c>
      <c r="H38" s="21" t="s">
        <v>14</v>
      </c>
      <c r="I38" s="102"/>
      <c r="J38" s="23" t="s">
        <v>15</v>
      </c>
      <c r="K38" s="29" t="s">
        <v>16</v>
      </c>
      <c r="L38" s="30"/>
    </row>
    <row r="39" spans="1:12" ht="21">
      <c r="A39" s="17"/>
      <c r="B39" s="31" t="s">
        <v>17</v>
      </c>
      <c r="C39" s="32" t="s">
        <v>18</v>
      </c>
      <c r="D39" s="33" t="s">
        <v>19</v>
      </c>
      <c r="E39" s="34" t="s">
        <v>20</v>
      </c>
      <c r="F39" s="35" t="s">
        <v>20</v>
      </c>
      <c r="G39" s="35" t="s">
        <v>20</v>
      </c>
      <c r="H39" s="35" t="s">
        <v>21</v>
      </c>
      <c r="I39" s="103" t="s">
        <v>22</v>
      </c>
      <c r="J39" s="36"/>
      <c r="K39" s="37" t="s">
        <v>23</v>
      </c>
      <c r="L39" s="38" t="s">
        <v>24</v>
      </c>
    </row>
    <row r="40" spans="1:12" ht="21">
      <c r="A40" s="17"/>
      <c r="B40" s="31" t="s">
        <v>25</v>
      </c>
      <c r="C40" s="32" t="s">
        <v>26</v>
      </c>
      <c r="D40" s="33" t="s">
        <v>27</v>
      </c>
      <c r="E40" s="39" t="s">
        <v>28</v>
      </c>
      <c r="F40" s="37" t="s">
        <v>29</v>
      </c>
      <c r="G40" s="37" t="s">
        <v>30</v>
      </c>
      <c r="H40" s="37" t="s">
        <v>31</v>
      </c>
      <c r="I40" s="103" t="s">
        <v>32</v>
      </c>
      <c r="J40" s="36"/>
      <c r="K40" s="35" t="s">
        <v>33</v>
      </c>
      <c r="L40" s="40"/>
    </row>
    <row r="41" spans="1:12" ht="21">
      <c r="A41" s="17"/>
      <c r="B41" s="41"/>
      <c r="C41" s="42"/>
      <c r="D41" s="43"/>
      <c r="E41" s="39"/>
      <c r="F41" s="37"/>
      <c r="G41" s="37"/>
      <c r="H41" s="37"/>
      <c r="I41" s="103" t="s">
        <v>34</v>
      </c>
      <c r="J41" s="36"/>
      <c r="K41" s="37" t="s">
        <v>35</v>
      </c>
      <c r="L41" s="40"/>
    </row>
    <row r="42" spans="1:12" ht="21">
      <c r="A42" s="44"/>
      <c r="B42" s="45"/>
      <c r="C42" s="46"/>
      <c r="D42" s="47"/>
      <c r="E42" s="48"/>
      <c r="F42" s="49"/>
      <c r="G42" s="49"/>
      <c r="H42" s="49"/>
      <c r="I42" s="104"/>
      <c r="J42" s="51"/>
      <c r="K42" s="50"/>
      <c r="L42" s="52"/>
    </row>
    <row r="43" spans="1:12" ht="11.25" customHeight="1">
      <c r="A43" s="62"/>
      <c r="B43" s="105"/>
      <c r="C43" s="106"/>
      <c r="D43" s="81"/>
      <c r="E43" s="75"/>
      <c r="F43" s="75"/>
      <c r="G43" s="75"/>
      <c r="H43" s="75"/>
      <c r="I43" s="77"/>
      <c r="J43" s="78"/>
      <c r="K43" s="107"/>
      <c r="L43" s="80"/>
    </row>
    <row r="44" spans="1:12" ht="21">
      <c r="A44" s="62" t="s">
        <v>40</v>
      </c>
      <c r="B44" s="71">
        <v>52778</v>
      </c>
      <c r="C44" s="72">
        <v>26155</v>
      </c>
      <c r="D44" s="73">
        <v>26623</v>
      </c>
      <c r="E44" s="75">
        <v>231</v>
      </c>
      <c r="F44" s="75">
        <v>359</v>
      </c>
      <c r="G44" s="75">
        <v>2621</v>
      </c>
      <c r="H44" s="75">
        <v>1959</v>
      </c>
      <c r="I44" s="77">
        <v>0.9</v>
      </c>
      <c r="J44" s="78">
        <v>616.2</v>
      </c>
      <c r="K44" s="79">
        <f aca="true" t="shared" si="1" ref="K44:K60">B44/J44</f>
        <v>85.65076273937032</v>
      </c>
      <c r="L44" s="80" t="s">
        <v>41</v>
      </c>
    </row>
    <row r="45" spans="1:12" ht="21">
      <c r="A45" s="70" t="s">
        <v>70</v>
      </c>
      <c r="B45" s="71">
        <v>36283</v>
      </c>
      <c r="C45" s="72">
        <v>18596</v>
      </c>
      <c r="D45" s="73">
        <v>17687</v>
      </c>
      <c r="E45" s="75">
        <v>462</v>
      </c>
      <c r="F45" s="75">
        <v>134</v>
      </c>
      <c r="G45" s="75">
        <v>2349</v>
      </c>
      <c r="H45" s="76">
        <v>1584</v>
      </c>
      <c r="I45" s="77">
        <v>2.34</v>
      </c>
      <c r="J45" s="78">
        <v>926.97</v>
      </c>
      <c r="K45" s="79">
        <f t="shared" si="1"/>
        <v>39.141504040044445</v>
      </c>
      <c r="L45" s="7" t="s">
        <v>71</v>
      </c>
    </row>
    <row r="46" spans="1:12" ht="21">
      <c r="A46" s="62" t="s">
        <v>72</v>
      </c>
      <c r="B46" s="71">
        <v>7719</v>
      </c>
      <c r="C46" s="72">
        <v>3970</v>
      </c>
      <c r="D46" s="73">
        <v>3749</v>
      </c>
      <c r="E46" s="75">
        <v>446</v>
      </c>
      <c r="F46" s="75">
        <v>38</v>
      </c>
      <c r="G46" s="75">
        <v>486</v>
      </c>
      <c r="H46" s="75">
        <v>611</v>
      </c>
      <c r="I46" s="77">
        <v>1.61</v>
      </c>
      <c r="J46" s="78">
        <v>42</v>
      </c>
      <c r="K46" s="79">
        <f t="shared" si="1"/>
        <v>183.78571428571428</v>
      </c>
      <c r="L46" s="80" t="s">
        <v>73</v>
      </c>
    </row>
    <row r="47" spans="1:12" ht="21">
      <c r="A47" s="62" t="s">
        <v>40</v>
      </c>
      <c r="B47" s="71">
        <v>28564</v>
      </c>
      <c r="C47" s="72">
        <v>14626</v>
      </c>
      <c r="D47" s="73">
        <v>13938</v>
      </c>
      <c r="E47" s="75">
        <v>16</v>
      </c>
      <c r="F47" s="75">
        <v>96</v>
      </c>
      <c r="G47" s="75">
        <v>1863</v>
      </c>
      <c r="H47" s="75">
        <v>973</v>
      </c>
      <c r="I47" s="77">
        <v>2.53</v>
      </c>
      <c r="J47" s="78">
        <v>884.97</v>
      </c>
      <c r="K47" s="79">
        <f t="shared" si="1"/>
        <v>32.276800343514466</v>
      </c>
      <c r="L47" s="80" t="s">
        <v>41</v>
      </c>
    </row>
    <row r="48" spans="1:12" ht="21">
      <c r="A48" s="70" t="s">
        <v>74</v>
      </c>
      <c r="B48" s="71">
        <v>29472</v>
      </c>
      <c r="C48" s="72">
        <v>14899</v>
      </c>
      <c r="D48" s="73">
        <v>14573</v>
      </c>
      <c r="E48" s="75">
        <v>128</v>
      </c>
      <c r="F48" s="75">
        <v>140</v>
      </c>
      <c r="G48" s="75">
        <v>1337</v>
      </c>
      <c r="H48" s="76">
        <v>920</v>
      </c>
      <c r="I48" s="77">
        <v>0.77</v>
      </c>
      <c r="J48" s="78">
        <v>480.102</v>
      </c>
      <c r="K48" s="79">
        <f t="shared" si="1"/>
        <v>61.386955272004705</v>
      </c>
      <c r="L48" s="7" t="s">
        <v>75</v>
      </c>
    </row>
    <row r="49" spans="1:12" ht="21">
      <c r="A49" s="62" t="s">
        <v>76</v>
      </c>
      <c r="B49" s="71">
        <v>2010</v>
      </c>
      <c r="C49" s="72">
        <v>1000</v>
      </c>
      <c r="D49" s="73">
        <v>1010</v>
      </c>
      <c r="E49" s="75">
        <v>0</v>
      </c>
      <c r="F49" s="75">
        <v>10</v>
      </c>
      <c r="G49" s="75">
        <v>142</v>
      </c>
      <c r="H49" s="75">
        <v>95</v>
      </c>
      <c r="I49" s="77">
        <v>0.6</v>
      </c>
      <c r="J49" s="78">
        <v>0.7553</v>
      </c>
      <c r="K49" s="79">
        <f t="shared" si="1"/>
        <v>2661.194227459288</v>
      </c>
      <c r="L49" s="80" t="s">
        <v>77</v>
      </c>
    </row>
    <row r="50" spans="1:12" ht="21">
      <c r="A50" s="62" t="s">
        <v>40</v>
      </c>
      <c r="B50" s="71">
        <v>27462</v>
      </c>
      <c r="C50" s="72">
        <v>13899</v>
      </c>
      <c r="D50" s="73">
        <v>13563</v>
      </c>
      <c r="E50" s="75">
        <v>128</v>
      </c>
      <c r="F50" s="75">
        <v>130</v>
      </c>
      <c r="G50" s="75">
        <v>1195</v>
      </c>
      <c r="H50" s="75">
        <v>825</v>
      </c>
      <c r="I50" s="77">
        <v>0.78</v>
      </c>
      <c r="J50" s="78">
        <v>479.35</v>
      </c>
      <c r="K50" s="79">
        <f t="shared" si="1"/>
        <v>57.29008031709606</v>
      </c>
      <c r="L50" s="80" t="s">
        <v>41</v>
      </c>
    </row>
    <row r="51" spans="1:12" ht="21">
      <c r="A51" s="70" t="s">
        <v>78</v>
      </c>
      <c r="B51" s="71">
        <v>31112</v>
      </c>
      <c r="C51" s="72">
        <v>15319</v>
      </c>
      <c r="D51" s="73">
        <v>15793</v>
      </c>
      <c r="E51" s="75">
        <v>155</v>
      </c>
      <c r="F51" s="75">
        <v>195</v>
      </c>
      <c r="G51" s="75">
        <v>1257</v>
      </c>
      <c r="H51" s="76">
        <v>926</v>
      </c>
      <c r="I51" s="77">
        <v>0.59</v>
      </c>
      <c r="J51" s="78">
        <v>190.814</v>
      </c>
      <c r="K51" s="79">
        <f t="shared" si="1"/>
        <v>163.04883289486096</v>
      </c>
      <c r="L51" s="7" t="s">
        <v>79</v>
      </c>
    </row>
    <row r="52" spans="1:12" ht="21">
      <c r="A52" s="62" t="s">
        <v>80</v>
      </c>
      <c r="B52" s="71">
        <v>9314</v>
      </c>
      <c r="C52" s="72">
        <v>4609</v>
      </c>
      <c r="D52" s="73">
        <v>4705</v>
      </c>
      <c r="E52" s="75">
        <v>0</v>
      </c>
      <c r="F52" s="75">
        <v>49</v>
      </c>
      <c r="G52" s="75">
        <v>404</v>
      </c>
      <c r="H52" s="75">
        <v>309</v>
      </c>
      <c r="I52" s="77">
        <v>0.33</v>
      </c>
      <c r="J52" s="78">
        <v>37.935</v>
      </c>
      <c r="K52" s="79">
        <f t="shared" si="1"/>
        <v>245.52524054303413</v>
      </c>
      <c r="L52" s="80" t="s">
        <v>81</v>
      </c>
    </row>
    <row r="53" spans="1:12" ht="21">
      <c r="A53" s="62" t="s">
        <v>82</v>
      </c>
      <c r="B53" s="71">
        <v>4734</v>
      </c>
      <c r="C53" s="72">
        <v>2269</v>
      </c>
      <c r="D53" s="73">
        <v>2465</v>
      </c>
      <c r="E53" s="75">
        <v>0</v>
      </c>
      <c r="F53" s="75">
        <v>31</v>
      </c>
      <c r="G53" s="75">
        <v>200</v>
      </c>
      <c r="H53" s="75">
        <v>152</v>
      </c>
      <c r="I53" s="77">
        <v>0.08</v>
      </c>
      <c r="J53" s="78">
        <v>9.35</v>
      </c>
      <c r="K53" s="79">
        <f t="shared" si="1"/>
        <v>506.3101604278075</v>
      </c>
      <c r="L53" s="80" t="s">
        <v>83</v>
      </c>
    </row>
    <row r="54" spans="1:12" ht="21">
      <c r="A54" s="62" t="s">
        <v>40</v>
      </c>
      <c r="B54" s="71">
        <v>17064</v>
      </c>
      <c r="C54" s="72">
        <v>8441</v>
      </c>
      <c r="D54" s="73">
        <v>8623</v>
      </c>
      <c r="E54" s="75">
        <v>155</v>
      </c>
      <c r="F54" s="75">
        <v>115</v>
      </c>
      <c r="G54" s="75">
        <v>653</v>
      </c>
      <c r="H54" s="75">
        <v>465</v>
      </c>
      <c r="I54" s="77">
        <v>0.87</v>
      </c>
      <c r="J54" s="78">
        <v>143.53</v>
      </c>
      <c r="K54" s="79">
        <f t="shared" si="1"/>
        <v>118.88803734410925</v>
      </c>
      <c r="L54" s="80" t="s">
        <v>41</v>
      </c>
    </row>
    <row r="55" spans="1:12" ht="21">
      <c r="A55" s="70" t="s">
        <v>84</v>
      </c>
      <c r="B55" s="71">
        <v>60669</v>
      </c>
      <c r="C55" s="72">
        <v>30833</v>
      </c>
      <c r="D55" s="73">
        <v>29836</v>
      </c>
      <c r="E55" s="75">
        <v>589</v>
      </c>
      <c r="F55" s="75">
        <v>295</v>
      </c>
      <c r="G55" s="75">
        <v>4145</v>
      </c>
      <c r="H55" s="76">
        <v>3553</v>
      </c>
      <c r="I55" s="77">
        <v>1.46</v>
      </c>
      <c r="J55" s="78">
        <v>733.821</v>
      </c>
      <c r="K55" s="79">
        <f t="shared" si="1"/>
        <v>82.6754753543439</v>
      </c>
      <c r="L55" s="7" t="s">
        <v>85</v>
      </c>
    </row>
    <row r="56" spans="1:12" ht="21">
      <c r="A56" s="62" t="s">
        <v>86</v>
      </c>
      <c r="B56" s="71">
        <v>11378</v>
      </c>
      <c r="C56" s="72">
        <v>5716</v>
      </c>
      <c r="D56" s="73">
        <v>5662</v>
      </c>
      <c r="E56" s="75">
        <v>569</v>
      </c>
      <c r="F56" s="75">
        <v>56</v>
      </c>
      <c r="G56" s="75">
        <v>734</v>
      </c>
      <c r="H56" s="75">
        <v>1163</v>
      </c>
      <c r="I56" s="77">
        <v>1.13</v>
      </c>
      <c r="J56" s="78">
        <v>38</v>
      </c>
      <c r="K56" s="79">
        <f t="shared" si="1"/>
        <v>299.42105263157896</v>
      </c>
      <c r="L56" s="80" t="s">
        <v>87</v>
      </c>
    </row>
    <row r="57" spans="1:12" ht="21">
      <c r="A57" s="62" t="s">
        <v>40</v>
      </c>
      <c r="B57" s="71">
        <v>49291</v>
      </c>
      <c r="C57" s="72">
        <v>25117</v>
      </c>
      <c r="D57" s="73">
        <v>24174</v>
      </c>
      <c r="E57" s="75">
        <v>20</v>
      </c>
      <c r="F57" s="75">
        <v>239</v>
      </c>
      <c r="G57" s="75">
        <v>3411</v>
      </c>
      <c r="H57" s="75">
        <v>2390</v>
      </c>
      <c r="I57" s="77">
        <v>1.54</v>
      </c>
      <c r="J57" s="78">
        <v>695.82</v>
      </c>
      <c r="K57" s="79">
        <f t="shared" si="1"/>
        <v>70.83872265815872</v>
      </c>
      <c r="L57" s="80" t="s">
        <v>41</v>
      </c>
    </row>
    <row r="58" spans="1:12" ht="21">
      <c r="A58" s="70" t="s">
        <v>88</v>
      </c>
      <c r="B58" s="71">
        <v>34586</v>
      </c>
      <c r="C58" s="72">
        <v>17677</v>
      </c>
      <c r="D58" s="73">
        <v>16909</v>
      </c>
      <c r="E58" s="75">
        <v>299</v>
      </c>
      <c r="F58" s="75">
        <v>124</v>
      </c>
      <c r="G58" s="75">
        <v>1978</v>
      </c>
      <c r="H58" s="75">
        <v>610</v>
      </c>
      <c r="I58" s="77">
        <v>2.5</v>
      </c>
      <c r="J58" s="78">
        <v>1254.13</v>
      </c>
      <c r="K58" s="79">
        <f t="shared" si="1"/>
        <v>27.57768333426359</v>
      </c>
      <c r="L58" s="7" t="s">
        <v>89</v>
      </c>
    </row>
    <row r="59" spans="1:12" ht="21">
      <c r="A59" s="108" t="s">
        <v>90</v>
      </c>
      <c r="B59" s="71">
        <v>32197</v>
      </c>
      <c r="C59" s="72">
        <v>15826</v>
      </c>
      <c r="D59" s="73">
        <v>16371</v>
      </c>
      <c r="E59" s="75">
        <v>175</v>
      </c>
      <c r="F59" s="75">
        <v>178</v>
      </c>
      <c r="G59" s="75">
        <v>1656</v>
      </c>
      <c r="H59" s="76">
        <v>1179</v>
      </c>
      <c r="I59" s="77">
        <v>0.63</v>
      </c>
      <c r="J59" s="78">
        <v>300.017</v>
      </c>
      <c r="K59" s="79">
        <f t="shared" si="1"/>
        <v>107.3172520223854</v>
      </c>
      <c r="L59" s="7" t="s">
        <v>91</v>
      </c>
    </row>
    <row r="60" spans="1:12" ht="21">
      <c r="A60" s="82" t="s">
        <v>92</v>
      </c>
      <c r="B60" s="83">
        <v>3585</v>
      </c>
      <c r="C60" s="84">
        <v>1745</v>
      </c>
      <c r="D60" s="85">
        <v>1840</v>
      </c>
      <c r="E60" s="86">
        <v>0</v>
      </c>
      <c r="F60" s="86">
        <v>18</v>
      </c>
      <c r="G60" s="86">
        <v>287</v>
      </c>
      <c r="H60" s="86">
        <v>152</v>
      </c>
      <c r="I60" s="87">
        <v>2.19</v>
      </c>
      <c r="J60" s="88">
        <v>11.15</v>
      </c>
      <c r="K60" s="89">
        <f t="shared" si="1"/>
        <v>321.52466367713004</v>
      </c>
      <c r="L60" s="90" t="s">
        <v>93</v>
      </c>
    </row>
    <row r="61" spans="1:12" ht="21">
      <c r="A61" s="109"/>
      <c r="B61" s="74"/>
      <c r="C61" s="74"/>
      <c r="D61" s="74"/>
      <c r="E61" s="74"/>
      <c r="F61" s="74"/>
      <c r="G61" s="74"/>
      <c r="H61" s="74"/>
      <c r="I61" s="110"/>
      <c r="J61" s="111"/>
      <c r="K61" s="112"/>
      <c r="L61" s="109"/>
    </row>
    <row r="62" spans="1:12" s="2" customFormat="1" ht="21">
      <c r="A62" s="91" t="s">
        <v>0</v>
      </c>
      <c r="B62" s="92"/>
      <c r="C62" s="92"/>
      <c r="D62" s="92"/>
      <c r="E62" s="92"/>
      <c r="F62" s="92"/>
      <c r="G62" s="92"/>
      <c r="H62" s="92"/>
      <c r="I62" s="93"/>
      <c r="J62" s="5"/>
      <c r="K62" s="94"/>
      <c r="L62" s="95"/>
    </row>
    <row r="63" spans="1:12" s="2" customFormat="1" ht="21">
      <c r="A63" s="91" t="s">
        <v>94</v>
      </c>
      <c r="B63" s="92"/>
      <c r="C63" s="92"/>
      <c r="D63" s="92"/>
      <c r="E63" s="92"/>
      <c r="F63" s="92"/>
      <c r="G63" s="92"/>
      <c r="H63" s="92"/>
      <c r="I63" s="93"/>
      <c r="J63" s="5"/>
      <c r="K63" s="94"/>
      <c r="L63" s="95"/>
    </row>
    <row r="64" spans="1:12" s="2" customFormat="1" ht="21">
      <c r="A64" s="91" t="s">
        <v>2</v>
      </c>
      <c r="B64" s="92"/>
      <c r="C64" s="92"/>
      <c r="D64" s="92"/>
      <c r="E64" s="92"/>
      <c r="F64" s="92"/>
      <c r="G64" s="92"/>
      <c r="H64" s="92"/>
      <c r="I64" s="93"/>
      <c r="J64" s="5"/>
      <c r="K64" s="94"/>
      <c r="L64" s="95"/>
    </row>
    <row r="65" spans="1:12" s="2" customFormat="1" ht="21">
      <c r="A65" s="91" t="s">
        <v>69</v>
      </c>
      <c r="B65" s="92"/>
      <c r="C65" s="92"/>
      <c r="D65" s="92"/>
      <c r="E65" s="92"/>
      <c r="F65" s="92"/>
      <c r="G65" s="92"/>
      <c r="H65" s="92"/>
      <c r="I65" s="93"/>
      <c r="J65" s="5"/>
      <c r="K65" s="94"/>
      <c r="L65" s="95"/>
    </row>
    <row r="66" spans="1:12" ht="9.75" customHeight="1">
      <c r="A66" s="96"/>
      <c r="B66" s="97"/>
      <c r="C66" s="97"/>
      <c r="D66" s="97"/>
      <c r="E66" s="97"/>
      <c r="F66" s="97"/>
      <c r="G66" s="97"/>
      <c r="H66" s="97"/>
      <c r="I66" s="98"/>
      <c r="J66" s="99"/>
      <c r="K66" s="100"/>
      <c r="L66" s="90"/>
    </row>
    <row r="67" spans="1:12" ht="21">
      <c r="A67" s="8" t="s">
        <v>4</v>
      </c>
      <c r="B67" s="9" t="s">
        <v>5</v>
      </c>
      <c r="C67" s="9"/>
      <c r="D67" s="10"/>
      <c r="E67" s="11"/>
      <c r="F67" s="11"/>
      <c r="G67" s="11"/>
      <c r="H67" s="11"/>
      <c r="I67" s="101" t="s">
        <v>6</v>
      </c>
      <c r="J67" s="13"/>
      <c r="K67" s="14" t="s">
        <v>7</v>
      </c>
      <c r="L67" s="15"/>
    </row>
    <row r="68" spans="1:12" ht="21">
      <c r="A68" s="17"/>
      <c r="B68" s="18" t="s">
        <v>8</v>
      </c>
      <c r="C68" s="19"/>
      <c r="D68" s="20"/>
      <c r="E68" s="21" t="s">
        <v>9</v>
      </c>
      <c r="F68" s="21" t="s">
        <v>9</v>
      </c>
      <c r="G68" s="21" t="s">
        <v>9</v>
      </c>
      <c r="H68" s="21" t="s">
        <v>9</v>
      </c>
      <c r="I68" s="102"/>
      <c r="J68" s="23"/>
      <c r="K68" s="21" t="s">
        <v>10</v>
      </c>
      <c r="L68" s="24"/>
    </row>
    <row r="69" spans="1:12" ht="21">
      <c r="A69" s="17"/>
      <c r="B69" s="25"/>
      <c r="C69" s="26"/>
      <c r="D69" s="27"/>
      <c r="E69" s="28" t="s">
        <v>11</v>
      </c>
      <c r="F69" s="21" t="s">
        <v>12</v>
      </c>
      <c r="G69" s="21" t="s">
        <v>13</v>
      </c>
      <c r="H69" s="21" t="s">
        <v>14</v>
      </c>
      <c r="I69" s="102"/>
      <c r="J69" s="23" t="s">
        <v>15</v>
      </c>
      <c r="K69" s="29" t="s">
        <v>16</v>
      </c>
      <c r="L69" s="30"/>
    </row>
    <row r="70" spans="1:12" ht="21">
      <c r="A70" s="17"/>
      <c r="B70" s="31" t="s">
        <v>17</v>
      </c>
      <c r="C70" s="32" t="s">
        <v>18</v>
      </c>
      <c r="D70" s="33" t="s">
        <v>19</v>
      </c>
      <c r="E70" s="34" t="s">
        <v>20</v>
      </c>
      <c r="F70" s="35" t="s">
        <v>20</v>
      </c>
      <c r="G70" s="35" t="s">
        <v>20</v>
      </c>
      <c r="H70" s="35" t="s">
        <v>21</v>
      </c>
      <c r="I70" s="103" t="s">
        <v>22</v>
      </c>
      <c r="J70" s="36"/>
      <c r="K70" s="37" t="s">
        <v>23</v>
      </c>
      <c r="L70" s="38" t="s">
        <v>24</v>
      </c>
    </row>
    <row r="71" spans="1:12" ht="21">
      <c r="A71" s="17"/>
      <c r="B71" s="31" t="s">
        <v>25</v>
      </c>
      <c r="C71" s="32" t="s">
        <v>26</v>
      </c>
      <c r="D71" s="33" t="s">
        <v>27</v>
      </c>
      <c r="E71" s="39" t="s">
        <v>28</v>
      </c>
      <c r="F71" s="37" t="s">
        <v>29</v>
      </c>
      <c r="G71" s="37" t="s">
        <v>30</v>
      </c>
      <c r="H71" s="37" t="s">
        <v>31</v>
      </c>
      <c r="I71" s="103" t="s">
        <v>32</v>
      </c>
      <c r="J71" s="36"/>
      <c r="K71" s="35" t="s">
        <v>33</v>
      </c>
      <c r="L71" s="40"/>
    </row>
    <row r="72" spans="1:12" ht="21">
      <c r="A72" s="17"/>
      <c r="B72" s="41"/>
      <c r="C72" s="42"/>
      <c r="D72" s="43"/>
      <c r="E72" s="39"/>
      <c r="F72" s="37"/>
      <c r="G72" s="37"/>
      <c r="H72" s="37"/>
      <c r="I72" s="103" t="s">
        <v>34</v>
      </c>
      <c r="J72" s="36"/>
      <c r="K72" s="37" t="s">
        <v>35</v>
      </c>
      <c r="L72" s="40"/>
    </row>
    <row r="73" spans="1:12" ht="21">
      <c r="A73" s="44"/>
      <c r="B73" s="45"/>
      <c r="C73" s="46"/>
      <c r="D73" s="47"/>
      <c r="E73" s="48"/>
      <c r="F73" s="49"/>
      <c r="G73" s="49"/>
      <c r="H73" s="49"/>
      <c r="I73" s="104"/>
      <c r="J73" s="51"/>
      <c r="K73" s="50"/>
      <c r="L73" s="52"/>
    </row>
    <row r="74" spans="1:12" ht="21">
      <c r="A74" s="62" t="s">
        <v>40</v>
      </c>
      <c r="B74" s="113">
        <v>28612</v>
      </c>
      <c r="C74" s="114">
        <v>14081</v>
      </c>
      <c r="D74" s="115">
        <v>14531</v>
      </c>
      <c r="E74" s="75">
        <v>175</v>
      </c>
      <c r="F74" s="75">
        <v>160</v>
      </c>
      <c r="G74" s="75">
        <v>1369</v>
      </c>
      <c r="H74" s="75">
        <v>1027</v>
      </c>
      <c r="I74" s="77">
        <v>0.44</v>
      </c>
      <c r="J74" s="78">
        <v>288.87</v>
      </c>
      <c r="K74" s="79">
        <f>B74/J74</f>
        <v>99.04801467788279</v>
      </c>
      <c r="L74" s="80" t="s">
        <v>41</v>
      </c>
    </row>
    <row r="75" spans="1:12" ht="21">
      <c r="A75" s="70" t="s">
        <v>95</v>
      </c>
      <c r="B75" s="113">
        <v>25166</v>
      </c>
      <c r="C75" s="72">
        <v>12658</v>
      </c>
      <c r="D75" s="115">
        <v>12508</v>
      </c>
      <c r="E75" s="75">
        <v>215</v>
      </c>
      <c r="F75" s="75">
        <v>121</v>
      </c>
      <c r="G75" s="75">
        <v>1197</v>
      </c>
      <c r="H75" s="75">
        <v>353</v>
      </c>
      <c r="I75" s="77">
        <v>1.75</v>
      </c>
      <c r="J75" s="78">
        <v>830.22</v>
      </c>
      <c r="K75" s="79">
        <f>B75/J75</f>
        <v>30.312447303124472</v>
      </c>
      <c r="L75" s="7" t="s">
        <v>96</v>
      </c>
    </row>
    <row r="76" spans="1:12" ht="21">
      <c r="A76" s="116"/>
      <c r="B76" s="117"/>
      <c r="C76" s="118"/>
      <c r="D76" s="119"/>
      <c r="E76" s="86"/>
      <c r="F76" s="86"/>
      <c r="G76" s="86"/>
      <c r="H76" s="86"/>
      <c r="I76" s="86"/>
      <c r="J76" s="88"/>
      <c r="K76" s="120"/>
      <c r="L76" s="96"/>
    </row>
    <row r="77" spans="1:12" ht="25.5" customHeight="1">
      <c r="A77" s="121"/>
      <c r="B77" s="74"/>
      <c r="C77" s="74"/>
      <c r="D77" s="74"/>
      <c r="E77" s="74"/>
      <c r="F77" s="74"/>
      <c r="G77" s="74"/>
      <c r="H77" s="74"/>
      <c r="I77" s="74"/>
      <c r="J77" s="111"/>
      <c r="K77" s="74"/>
      <c r="L77" s="121"/>
    </row>
    <row r="78" spans="2:12" ht="27" customHeight="1">
      <c r="B78" s="122"/>
      <c r="C78" s="122"/>
      <c r="D78" s="122"/>
      <c r="E78" s="123" t="s">
        <v>97</v>
      </c>
      <c r="F78" s="122"/>
      <c r="G78" s="122"/>
      <c r="H78" s="122"/>
      <c r="I78" s="122"/>
      <c r="J78" s="124"/>
      <c r="K78" s="122"/>
      <c r="L78" s="125"/>
    </row>
    <row r="79" spans="2:11" ht="27" customHeight="1">
      <c r="B79" s="105"/>
      <c r="C79" s="105"/>
      <c r="D79" s="105"/>
      <c r="E79" s="123" t="s">
        <v>98</v>
      </c>
      <c r="F79" s="105"/>
      <c r="G79" s="105"/>
      <c r="H79" s="105"/>
      <c r="I79" s="105"/>
      <c r="K79" s="105"/>
    </row>
    <row r="80" spans="2:11" ht="21">
      <c r="B80" s="105"/>
      <c r="C80" s="105"/>
      <c r="D80" s="105"/>
      <c r="E80" s="105"/>
      <c r="F80" s="105"/>
      <c r="G80" s="105"/>
      <c r="H80" s="105"/>
      <c r="I80" s="105"/>
      <c r="K80" s="105"/>
    </row>
    <row r="81" spans="2:11" ht="21">
      <c r="B81" s="105"/>
      <c r="C81" s="105"/>
      <c r="D81" s="105"/>
      <c r="E81" s="105"/>
      <c r="F81" s="105"/>
      <c r="G81" s="105"/>
      <c r="H81" s="105"/>
      <c r="I81" s="105"/>
      <c r="K81" s="105"/>
    </row>
    <row r="82" spans="2:11" ht="21">
      <c r="B82" s="105"/>
      <c r="C82" s="105"/>
      <c r="D82" s="105"/>
      <c r="E82" s="105"/>
      <c r="F82" s="105"/>
      <c r="G82" s="105"/>
      <c r="H82" s="105"/>
      <c r="I82" s="105"/>
      <c r="K82" s="105"/>
    </row>
    <row r="83" spans="2:11" ht="21">
      <c r="B83" s="105"/>
      <c r="C83" s="105"/>
      <c r="D83" s="105"/>
      <c r="E83" s="105"/>
      <c r="F83" s="105"/>
      <c r="G83" s="105"/>
      <c r="H83" s="105"/>
      <c r="I83" s="105"/>
      <c r="K83" s="105"/>
    </row>
    <row r="84" spans="2:11" ht="21">
      <c r="B84" s="105"/>
      <c r="C84" s="105"/>
      <c r="D84" s="105"/>
      <c r="E84" s="105"/>
      <c r="F84" s="105"/>
      <c r="G84" s="105"/>
      <c r="H84" s="105"/>
      <c r="I84" s="105"/>
      <c r="K84" s="105"/>
    </row>
    <row r="85" spans="2:11" ht="21">
      <c r="B85" s="105"/>
      <c r="C85" s="105"/>
      <c r="D85" s="105"/>
      <c r="E85" s="105"/>
      <c r="F85" s="105"/>
      <c r="G85" s="105"/>
      <c r="H85" s="105"/>
      <c r="I85" s="105"/>
      <c r="K85" s="105"/>
    </row>
    <row r="86" spans="2:11" ht="21">
      <c r="B86" s="105"/>
      <c r="C86" s="105"/>
      <c r="D86" s="105"/>
      <c r="E86" s="105"/>
      <c r="F86" s="105"/>
      <c r="G86" s="105"/>
      <c r="H86" s="105"/>
      <c r="I86" s="105"/>
      <c r="K86" s="105"/>
    </row>
    <row r="87" spans="2:11" ht="21">
      <c r="B87" s="105"/>
      <c r="C87" s="105"/>
      <c r="D87" s="105"/>
      <c r="E87" s="105"/>
      <c r="F87" s="105"/>
      <c r="G87" s="105"/>
      <c r="H87" s="105"/>
      <c r="I87" s="105"/>
      <c r="K87" s="105"/>
    </row>
    <row r="88" spans="2:11" ht="21">
      <c r="B88" s="105"/>
      <c r="C88" s="105"/>
      <c r="D88" s="105"/>
      <c r="E88" s="105"/>
      <c r="F88" s="105"/>
      <c r="G88" s="105"/>
      <c r="H88" s="105"/>
      <c r="I88" s="105"/>
      <c r="K88" s="105"/>
    </row>
    <row r="89" spans="2:11" ht="21">
      <c r="B89" s="105"/>
      <c r="C89" s="105"/>
      <c r="D89" s="105"/>
      <c r="E89" s="105"/>
      <c r="F89" s="105"/>
      <c r="G89" s="105"/>
      <c r="H89" s="105"/>
      <c r="I89" s="105"/>
      <c r="K89" s="105"/>
    </row>
    <row r="90" spans="2:11" ht="21">
      <c r="B90" s="105"/>
      <c r="C90" s="105"/>
      <c r="D90" s="105"/>
      <c r="E90" s="105"/>
      <c r="F90" s="105"/>
      <c r="G90" s="105"/>
      <c r="H90" s="105"/>
      <c r="I90" s="105"/>
      <c r="K90" s="105"/>
    </row>
    <row r="91" spans="2:11" ht="21">
      <c r="B91" s="105"/>
      <c r="C91" s="105"/>
      <c r="D91" s="105"/>
      <c r="E91" s="105"/>
      <c r="F91" s="105"/>
      <c r="G91" s="105"/>
      <c r="H91" s="105"/>
      <c r="I91" s="105"/>
      <c r="K91" s="105"/>
    </row>
    <row r="92" spans="2:11" ht="21">
      <c r="B92" s="105"/>
      <c r="C92" s="105"/>
      <c r="D92" s="105"/>
      <c r="E92" s="105"/>
      <c r="F92" s="105"/>
      <c r="G92" s="105"/>
      <c r="H92" s="105"/>
      <c r="I92" s="105"/>
      <c r="K92" s="105"/>
    </row>
    <row r="93" spans="2:11" ht="21">
      <c r="B93" s="105"/>
      <c r="C93" s="105"/>
      <c r="D93" s="105"/>
      <c r="E93" s="105"/>
      <c r="F93" s="105"/>
      <c r="G93" s="105"/>
      <c r="H93" s="105"/>
      <c r="I93" s="105"/>
      <c r="K93" s="105"/>
    </row>
    <row r="94" spans="2:11" ht="21">
      <c r="B94" s="105"/>
      <c r="C94" s="105"/>
      <c r="D94" s="105"/>
      <c r="E94" s="105"/>
      <c r="F94" s="105"/>
      <c r="G94" s="105"/>
      <c r="H94" s="105"/>
      <c r="I94" s="105"/>
      <c r="K94" s="105"/>
    </row>
    <row r="95" spans="2:11" ht="21">
      <c r="B95" s="105"/>
      <c r="C95" s="105"/>
      <c r="D95" s="105"/>
      <c r="E95" s="105"/>
      <c r="F95" s="105"/>
      <c r="G95" s="105"/>
      <c r="H95" s="105"/>
      <c r="I95" s="105"/>
      <c r="K95" s="105"/>
    </row>
    <row r="96" spans="2:11" ht="21">
      <c r="B96" s="105"/>
      <c r="C96" s="105"/>
      <c r="D96" s="105"/>
      <c r="E96" s="105"/>
      <c r="F96" s="105"/>
      <c r="G96" s="105"/>
      <c r="H96" s="105"/>
      <c r="I96" s="105"/>
      <c r="K96" s="105"/>
    </row>
    <row r="97" spans="2:11" ht="21">
      <c r="B97" s="105"/>
      <c r="C97" s="105"/>
      <c r="D97" s="105"/>
      <c r="E97" s="105"/>
      <c r="F97" s="105"/>
      <c r="G97" s="105"/>
      <c r="H97" s="105"/>
      <c r="I97" s="105"/>
      <c r="K97" s="105"/>
    </row>
    <row r="98" spans="2:11" ht="21">
      <c r="B98" s="105"/>
      <c r="C98" s="105"/>
      <c r="D98" s="105"/>
      <c r="E98" s="105"/>
      <c r="F98" s="105"/>
      <c r="G98" s="105"/>
      <c r="H98" s="105"/>
      <c r="I98" s="105"/>
      <c r="K98" s="105"/>
    </row>
  </sheetData>
  <mergeCells count="6">
    <mergeCell ref="A67:A73"/>
    <mergeCell ref="I67:I69"/>
    <mergeCell ref="A6:A12"/>
    <mergeCell ref="I6:I8"/>
    <mergeCell ref="A36:A42"/>
    <mergeCell ref="I36:I38"/>
  </mergeCells>
  <printOptions horizontalCentered="1"/>
  <pageMargins left="0.07874015748031496" right="0.07874015748031496" top="0.5118110236220472" bottom="0.1968503937007874" header="0.5118110236220472" footer="0.5118110236220472"/>
  <pageSetup horizontalDpi="180" verticalDpi="180" orientation="landscape" paperSize="9" scale="85" r:id="rId2"/>
  <headerFooter alignWithMargins="0">
    <oddHeader xml:space="preserve">&amp;C </oddHeader>
    <oddFooter xml:space="preserve">&amp;C </oddFooter>
  </headerFooter>
  <rowBreaks count="2" manualBreakCount="2">
    <brk id="30" max="255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2005-08-29T08:38:27Z</dcterms:created>
  <dcterms:modified xsi:type="dcterms:W3CDTF">2005-08-29T08:38:40Z</dcterms:modified>
  <cp:category/>
  <cp:version/>
  <cp:contentType/>
  <cp:contentStatus/>
</cp:coreProperties>
</file>