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855" yWindow="65161" windowWidth="11010" windowHeight="9075" tabRatio="557" activeTab="0"/>
  </bookViews>
  <sheets>
    <sheet name="T-17.3" sheetId="1" r:id="rId1"/>
  </sheets>
  <definedNames>
    <definedName name="_xlnm.Print_Area" localSheetId="0">'T-17.3'!$A$1:$O$135</definedName>
  </definedNames>
  <calcPr fullCalcOnLoad="1"/>
</workbook>
</file>

<file path=xl/sharedStrings.xml><?xml version="1.0" encoding="utf-8"?>
<sst xmlns="http://schemas.openxmlformats.org/spreadsheetml/2006/main" count="354" uniqueCount="193">
  <si>
    <t>รวม</t>
  </si>
  <si>
    <t>Total</t>
  </si>
  <si>
    <t xml:space="preserve">ตาราง   </t>
  </si>
  <si>
    <t xml:space="preserve">TABLE </t>
  </si>
  <si>
    <t>Organization</t>
  </si>
  <si>
    <t>ภาษีอากร</t>
  </si>
  <si>
    <t>ทรัพย์สิน</t>
  </si>
  <si>
    <t>สาธารณูปโภค</t>
  </si>
  <si>
    <t>Revenue</t>
  </si>
  <si>
    <t>Fees and fines</t>
  </si>
  <si>
    <t>Property</t>
  </si>
  <si>
    <t>Miscellaneous</t>
  </si>
  <si>
    <t>เงินอุดหนุน</t>
  </si>
  <si>
    <t>Subsidies</t>
  </si>
  <si>
    <t xml:space="preserve">รายได้ </t>
  </si>
  <si>
    <t>รายจ่าย</t>
  </si>
  <si>
    <t>Expenditure</t>
  </si>
  <si>
    <t>รายจ่ายประจำ</t>
  </si>
  <si>
    <t>Permanent</t>
  </si>
  <si>
    <t xml:space="preserve">Expenditure  of </t>
  </si>
  <si>
    <t>Central</t>
  </si>
  <si>
    <t>expenditure</t>
  </si>
  <si>
    <t>Taxes and</t>
  </si>
  <si>
    <t>ค่าธรรมเนียม</t>
  </si>
  <si>
    <t>ค่าปรับ</t>
  </si>
  <si>
    <t>Public</t>
  </si>
  <si>
    <t>utilities</t>
  </si>
  <si>
    <t>เบ็ดเตล็ด</t>
  </si>
  <si>
    <t>duties</t>
  </si>
  <si>
    <t>investment</t>
  </si>
  <si>
    <t>อำเภอ/องค์การบริหารส่วนตำบล</t>
  </si>
  <si>
    <t xml:space="preserve">District/Subdistrict </t>
  </si>
  <si>
    <t>Administration</t>
  </si>
  <si>
    <t xml:space="preserve"> </t>
  </si>
  <si>
    <t>ACTUAL REVENUE AND EXPENDITURE OF SUBDISTRICT ADMINISTRATION ORGANIZATION  BY TYPE, DISTRICT AND SUBDISTRICT</t>
  </si>
  <si>
    <t>เพื่อการลงทุน</t>
  </si>
  <si>
    <t>งบกลาง</t>
  </si>
  <si>
    <t>อำเภอเมืองจันทบุรี</t>
  </si>
  <si>
    <t>อำเภอขลุง</t>
  </si>
  <si>
    <t>อำเภอท่าใหม่</t>
  </si>
  <si>
    <t>อำเภอโป่งน้ำร้อน</t>
  </si>
  <si>
    <t>อำเภอมะขาม</t>
  </si>
  <si>
    <t>อำเภอแหลมสิงห์</t>
  </si>
  <si>
    <t>อำเภอสอยดาว</t>
  </si>
  <si>
    <t>อำเภอแก่งหางแมว</t>
  </si>
  <si>
    <t>อำเภอนายายอาม</t>
  </si>
  <si>
    <t>กิ่งอำเภอเขาคิชฌกูฏ</t>
  </si>
  <si>
    <t>Mueang Chanthaburi District</t>
  </si>
  <si>
    <t>Pong Nam Ron District</t>
  </si>
  <si>
    <t>Makham District</t>
  </si>
  <si>
    <t>Laem Sing District</t>
  </si>
  <si>
    <t>Soi Dao District</t>
  </si>
  <si>
    <t>Kaeng Hang Maeu District</t>
  </si>
  <si>
    <t>Na Yai Am District</t>
  </si>
  <si>
    <t xml:space="preserve">     ที่มา:  สำนักงานท้องถิ่นจังหวัดจันทบุรี</t>
  </si>
  <si>
    <t xml:space="preserve"> Source:Chanthaburi   Provincial Local Office</t>
  </si>
  <si>
    <t>อบต.เกาะขวาง</t>
  </si>
  <si>
    <t>อบต.คมบาง</t>
  </si>
  <si>
    <t>อบต.คลองนารายณ์</t>
  </si>
  <si>
    <t>อบต.ท่าช้าง</t>
  </si>
  <si>
    <t>อบต.บางกะจะ</t>
  </si>
  <si>
    <t>อบต.พลับพลา</t>
  </si>
  <si>
    <t>อบต.แสลง</t>
  </si>
  <si>
    <t>อบต.หนองบัว</t>
  </si>
  <si>
    <t>อบต.เกวียนหัก</t>
  </si>
  <si>
    <t>อบต.ซึ้ง</t>
  </si>
  <si>
    <t>อบต.ตกพรม</t>
  </si>
  <si>
    <t>อบต.ตรอกนอง</t>
  </si>
  <si>
    <t>อบต.ตะปอน</t>
  </si>
  <si>
    <t>อบต.บ่อ</t>
  </si>
  <si>
    <t>อบต.บ่อเวฬุ</t>
  </si>
  <si>
    <t>อบต.บางชัน</t>
  </si>
  <si>
    <t>อบต.มาบไพ</t>
  </si>
  <si>
    <t>อบต.วังสรรพรส</t>
  </si>
  <si>
    <t>อบต.วันยาว</t>
  </si>
  <si>
    <t>อบต.เขาแก้ว</t>
  </si>
  <si>
    <t>อบต.เขาบายศรี</t>
  </si>
  <si>
    <t>อบต.เขาวัว</t>
  </si>
  <si>
    <t>อบต.โขมง</t>
  </si>
  <si>
    <t>อบต.คลองขุด</t>
  </si>
  <si>
    <t>อบต.ตะกาดเง้า</t>
  </si>
  <si>
    <t>อบต.ทุ่งเบญจา</t>
  </si>
  <si>
    <t>อบต.รำพัน</t>
  </si>
  <si>
    <t>อบต.สองพี่น้อง</t>
  </si>
  <si>
    <t>อบต.สีพยา</t>
  </si>
  <si>
    <t>อบต.คลองใหญ่</t>
  </si>
  <si>
    <t>อบต.ทับไทร</t>
  </si>
  <si>
    <t>อบต.เทพนิมิตร</t>
  </si>
  <si>
    <t>อบต.โป่งน้ำร้อน</t>
  </si>
  <si>
    <t>อบต.หนองตาคง</t>
  </si>
  <si>
    <t>อบต.ฉมัน</t>
  </si>
  <si>
    <t>อบต.ท่าหลวง</t>
  </si>
  <si>
    <t>อบต.ปัถวี</t>
  </si>
  <si>
    <t>อบต.มะขาม</t>
  </si>
  <si>
    <t>อบต.วังแซ้ม</t>
  </si>
  <si>
    <t>อบต.อ่างคีรี</t>
  </si>
  <si>
    <t>อบต.เกาะเปริด</t>
  </si>
  <si>
    <t>อบต.บางกะไชย</t>
  </si>
  <si>
    <t>อบต.บางสระเก้า</t>
  </si>
  <si>
    <t>อบต.หนองชิ่ม</t>
  </si>
  <si>
    <t>อบต.ทรายขาว</t>
  </si>
  <si>
    <t>อบต.ทับช้าง</t>
  </si>
  <si>
    <t>อบต.ทุ่งขนาน</t>
  </si>
  <si>
    <t>อบต.ปะตง</t>
  </si>
  <si>
    <t>อบต.สะตอน</t>
  </si>
  <si>
    <t>อบต.แก่งหางแมว</t>
  </si>
  <si>
    <t>อบต.ขุนซ่อง</t>
  </si>
  <si>
    <t>อบต.เขาวงกต</t>
  </si>
  <si>
    <t>อบต.พวา</t>
  </si>
  <si>
    <t>อบต.สามพี่น้อง</t>
  </si>
  <si>
    <t>อบต.กระแจะ</t>
  </si>
  <si>
    <t>อบต.ช้างข้าม</t>
  </si>
  <si>
    <t>อบต.นายายอาม</t>
  </si>
  <si>
    <t>อบต.วังโตนด</t>
  </si>
  <si>
    <t>อบต.วังใหม่</t>
  </si>
  <si>
    <t>อบต.สนามไชย</t>
  </si>
  <si>
    <t>อบต.คลองพลู</t>
  </si>
  <si>
    <t>อบต.จันเขลม</t>
  </si>
  <si>
    <t>อบต.ชากไทย</t>
  </si>
  <si>
    <t>อบต.ตะเคียนทอง</t>
  </si>
  <si>
    <t>อบต.พลวง</t>
  </si>
  <si>
    <t>Khlung  District</t>
  </si>
  <si>
    <t>Thamai District</t>
  </si>
  <si>
    <t>King Amphoe Khao Khitchakut</t>
  </si>
  <si>
    <t>รายรับ และรายจ่ายจริงขององค์การบริหารส่วนตำบล จำแนกตามประเภท  เป็นรายอำเภอ และองค์การบริหารส่วนตำบล  ปีงบประมาณ  2549</t>
  </si>
  <si>
    <t>ADMINISTRATION ORGANIZATION: FISCAL YEAR 2006</t>
  </si>
  <si>
    <t>รายรับ และรายจ่ายจริงขององค์การบริหารส่วนตำบล จำแนกตามประเภท  เป็นรายอำเภอ และองค์การบริหารส่วนตำบล  ปีงบประมาณ  2549 (ต่อ)</t>
  </si>
  <si>
    <t>ADMINISTRATION ORGANIZATION: FISCAL YEAR 2006 (CONTD.)</t>
  </si>
  <si>
    <t xml:space="preserve">     Khao Kwang</t>
  </si>
  <si>
    <t xml:space="preserve">     Kom Bang</t>
  </si>
  <si>
    <t xml:space="preserve">     Klong Na Rai</t>
  </si>
  <si>
    <t xml:space="preserve">     Tha Chang</t>
  </si>
  <si>
    <t xml:space="preserve">     Bang Ka Cha</t>
  </si>
  <si>
    <t xml:space="preserve">     Plub Pla</t>
  </si>
  <si>
    <t xml:space="preserve">     Sa Lang</t>
  </si>
  <si>
    <t xml:space="preserve">     Nong Bua</t>
  </si>
  <si>
    <t xml:space="preserve">     Kwieng Hug</t>
  </si>
  <si>
    <t xml:space="preserve">     Soeng</t>
  </si>
  <si>
    <t xml:space="preserve">     Tok Prom</t>
  </si>
  <si>
    <t xml:space="preserve">     Trok Nong</t>
  </si>
  <si>
    <t xml:space="preserve">     Ta Pon</t>
  </si>
  <si>
    <t xml:space="preserve">     Boa</t>
  </si>
  <si>
    <t xml:space="preserve">     Boa Weru</t>
  </si>
  <si>
    <t xml:space="preserve">     Bang Chan</t>
  </si>
  <si>
    <t xml:space="preserve">     Map Phai</t>
  </si>
  <si>
    <t xml:space="preserve">     Wang Saparos</t>
  </si>
  <si>
    <t xml:space="preserve">     Wan Yao</t>
  </si>
  <si>
    <t xml:space="preserve">     Khao Kaeo</t>
  </si>
  <si>
    <t xml:space="preserve">     Khao Bay Sri</t>
  </si>
  <si>
    <t xml:space="preserve">     Khao Wua</t>
  </si>
  <si>
    <t xml:space="preserve">     Ka Mong</t>
  </si>
  <si>
    <t xml:space="preserve">     Khlong Kud</t>
  </si>
  <si>
    <t xml:space="preserve">     Ta Kad Ngao</t>
  </si>
  <si>
    <t xml:space="preserve">     Tung Ben Ja</t>
  </si>
  <si>
    <t xml:space="preserve">     Ram Phan</t>
  </si>
  <si>
    <t xml:space="preserve">     Song Phe nong</t>
  </si>
  <si>
    <t xml:space="preserve">     Sre Paya</t>
  </si>
  <si>
    <t xml:space="preserve">     Khlong Yai</t>
  </si>
  <si>
    <t xml:space="preserve">     Tab Sai</t>
  </si>
  <si>
    <t xml:space="preserve">     Tape Nimit</t>
  </si>
  <si>
    <t xml:space="preserve">     Pong Nam Ron</t>
  </si>
  <si>
    <t xml:space="preserve">     Nong Ta Kong</t>
  </si>
  <si>
    <t xml:space="preserve">     Chamon</t>
  </si>
  <si>
    <t xml:space="preserve">     Tha Luang</t>
  </si>
  <si>
    <t xml:space="preserve">     Pat Thavi</t>
  </si>
  <si>
    <t xml:space="preserve">     Ma Kham</t>
  </si>
  <si>
    <t xml:space="preserve">     Wang Sam</t>
  </si>
  <si>
    <t xml:space="preserve">     Ang Kiri</t>
  </si>
  <si>
    <t xml:space="preserve">     Khao Peod</t>
  </si>
  <si>
    <t xml:space="preserve">     Bang Ka Chai</t>
  </si>
  <si>
    <t xml:space="preserve">     Bang Sra Kao</t>
  </si>
  <si>
    <t xml:space="preserve">     Hnong Chim</t>
  </si>
  <si>
    <t xml:space="preserve">     Trai Kao</t>
  </si>
  <si>
    <t xml:space="preserve">     Tab Chang</t>
  </si>
  <si>
    <t xml:space="preserve">     Tung Kanan</t>
  </si>
  <si>
    <t xml:space="preserve">     Pa Tung</t>
  </si>
  <si>
    <t xml:space="preserve">     Sa ton</t>
  </si>
  <si>
    <t xml:space="preserve">     Kaeng Hang Maeu </t>
  </si>
  <si>
    <t xml:space="preserve">     Khun Song</t>
  </si>
  <si>
    <t xml:space="preserve">     Kao Wong Kot</t>
  </si>
  <si>
    <t xml:space="preserve">     Pa Wa</t>
  </si>
  <si>
    <t xml:space="preserve">     Sam Phi Nong</t>
  </si>
  <si>
    <t xml:space="preserve">     Kra Jae</t>
  </si>
  <si>
    <t xml:space="preserve">     Chang Kham</t>
  </si>
  <si>
    <t xml:space="preserve">     Na Yai Am</t>
  </si>
  <si>
    <t xml:space="preserve">     Wang Ta Node</t>
  </si>
  <si>
    <t xml:space="preserve">     Wang Mai</t>
  </si>
  <si>
    <t xml:space="preserve">     Sa Nam Chai.</t>
  </si>
  <si>
    <t xml:space="preserve">     Khlong Plu</t>
  </si>
  <si>
    <t xml:space="preserve">     Chan Klame</t>
  </si>
  <si>
    <t xml:space="preserve">     Chak Thai</t>
  </si>
  <si>
    <t xml:space="preserve">     Ta Kien Tong</t>
  </si>
  <si>
    <t xml:space="preserve">     Plung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</si>
</sst>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0.0"/>
    <numFmt numFmtId="166" formatCode="#,##0.00\ \ \ "/>
    <numFmt numFmtId="167" formatCode="\-\ \ \ ."/>
    <numFmt numFmtId="168" formatCode="#,##0.00\ \ "/>
    <numFmt numFmtId="169" formatCode="#,##0.00\ \ \ \ \ "/>
  </numFmts>
  <fonts count="44">
    <font>
      <sz val="14"/>
      <name val="Cordia New"/>
      <family val="0"/>
    </font>
    <font>
      <sz val="11"/>
      <color indexed="8"/>
      <name val="Calibri"/>
      <family val="2"/>
    </font>
    <font>
      <sz val="14"/>
      <name val="AngsanaUPC"/>
      <family val="1"/>
    </font>
    <font>
      <b/>
      <sz val="13"/>
      <name val="AngsanaUPC"/>
      <family val="1"/>
    </font>
    <font>
      <b/>
      <sz val="14"/>
      <name val="AngsanaUPC"/>
      <family val="1"/>
    </font>
    <font>
      <sz val="13"/>
      <name val="AngsanaUPC"/>
      <family val="1"/>
    </font>
    <font>
      <sz val="12"/>
      <name val="AngsanaUPC"/>
      <family val="1"/>
    </font>
    <font>
      <sz val="11"/>
      <name val="AngsanaUPC"/>
      <family val="1"/>
    </font>
    <font>
      <b/>
      <sz val="12"/>
      <name val="AngsanaUPC"/>
      <family val="1"/>
    </font>
    <font>
      <u val="single"/>
      <sz val="14"/>
      <color indexed="12"/>
      <name val="Cordia New"/>
      <family val="0"/>
    </font>
    <font>
      <sz val="8"/>
      <name val="Cordia New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/>
      <top style="hair"/>
      <bottom/>
    </border>
    <border>
      <left/>
      <right style="thin"/>
      <top style="hair"/>
      <bottom/>
    </border>
    <border>
      <left/>
      <right style="thin"/>
      <top style="thin"/>
      <bottom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6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2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165" fontId="4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vertical="center"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2" xfId="0" applyFont="1" applyBorder="1" applyAlignment="1">
      <alignment/>
    </xf>
    <xf numFmtId="0" fontId="3" fillId="0" borderId="0" xfId="0" applyFont="1" applyAlignment="1">
      <alignment/>
    </xf>
    <xf numFmtId="0" fontId="6" fillId="0" borderId="17" xfId="0" applyFont="1" applyBorder="1" applyAlignment="1">
      <alignment horizontal="center" vertical="center"/>
    </xf>
    <xf numFmtId="0" fontId="6" fillId="0" borderId="0" xfId="0" applyFont="1" applyBorder="1" applyAlignment="1">
      <alignment horizontal="left"/>
    </xf>
    <xf numFmtId="0" fontId="6" fillId="0" borderId="18" xfId="0" applyFont="1" applyBorder="1" applyAlignment="1">
      <alignment horizontal="center"/>
    </xf>
    <xf numFmtId="166" fontId="7" fillId="0" borderId="10" xfId="0" applyNumberFormat="1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NumberFormat="1" applyFont="1" applyAlignment="1">
      <alignment vertical="center"/>
    </xf>
    <xf numFmtId="0" fontId="6" fillId="0" borderId="0" xfId="0" applyNumberFormat="1" applyFont="1" applyBorder="1" applyAlignment="1">
      <alignment vertical="center"/>
    </xf>
    <xf numFmtId="0" fontId="2" fillId="0" borderId="0" xfId="0" applyNumberFormat="1" applyFont="1" applyBorder="1" applyAlignment="1">
      <alignment vertical="center"/>
    </xf>
    <xf numFmtId="0" fontId="6" fillId="0" borderId="15" xfId="0" applyNumberFormat="1" applyFont="1" applyBorder="1" applyAlignment="1">
      <alignment vertical="center"/>
    </xf>
    <xf numFmtId="0" fontId="6" fillId="0" borderId="11" xfId="0" applyFont="1" applyBorder="1" applyAlignment="1">
      <alignment/>
    </xf>
    <xf numFmtId="0" fontId="6" fillId="0" borderId="19" xfId="0" applyFont="1" applyBorder="1" applyAlignment="1">
      <alignment horizontal="left"/>
    </xf>
    <xf numFmtId="0" fontId="6" fillId="0" borderId="20" xfId="0" applyFont="1" applyBorder="1" applyAlignment="1">
      <alignment horizontal="center"/>
    </xf>
    <xf numFmtId="0" fontId="6" fillId="0" borderId="18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6" fillId="0" borderId="0" xfId="0" applyNumberFormat="1" applyFont="1" applyAlignment="1">
      <alignment vertical="center"/>
    </xf>
    <xf numFmtId="0" fontId="8" fillId="0" borderId="0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left"/>
    </xf>
    <xf numFmtId="0" fontId="6" fillId="0" borderId="16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6" fillId="0" borderId="11" xfId="0" applyFont="1" applyBorder="1" applyAlignment="1">
      <alignment vertical="center"/>
    </xf>
    <xf numFmtId="0" fontId="8" fillId="0" borderId="21" xfId="0" applyFont="1" applyBorder="1" applyAlignment="1">
      <alignment/>
    </xf>
    <xf numFmtId="0" fontId="8" fillId="0" borderId="18" xfId="0" applyFont="1" applyBorder="1" applyAlignment="1">
      <alignment/>
    </xf>
    <xf numFmtId="0" fontId="6" fillId="0" borderId="18" xfId="0" applyFont="1" applyBorder="1" applyAlignment="1">
      <alignment vertical="center"/>
    </xf>
    <xf numFmtId="0" fontId="4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8" fillId="0" borderId="14" xfId="0" applyNumberFormat="1" applyFont="1" applyBorder="1" applyAlignment="1">
      <alignment vertical="center"/>
    </xf>
    <xf numFmtId="0" fontId="8" fillId="0" borderId="0" xfId="0" applyNumberFormat="1" applyFont="1" applyBorder="1" applyAlignment="1">
      <alignment vertical="center"/>
    </xf>
    <xf numFmtId="0" fontId="8" fillId="0" borderId="14" xfId="0" applyFont="1" applyBorder="1" applyAlignment="1">
      <alignment/>
    </xf>
    <xf numFmtId="164" fontId="6" fillId="0" borderId="10" xfId="0" applyNumberFormat="1" applyFont="1" applyBorder="1" applyAlignment="1">
      <alignment horizontal="right" vertical="center"/>
    </xf>
    <xf numFmtId="164" fontId="6" fillId="0" borderId="12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vertical="center"/>
    </xf>
    <xf numFmtId="164" fontId="8" fillId="0" borderId="10" xfId="0" applyNumberFormat="1" applyFont="1" applyBorder="1" applyAlignment="1">
      <alignment horizontal="right" vertical="center"/>
    </xf>
    <xf numFmtId="164" fontId="6" fillId="0" borderId="22" xfId="0" applyNumberFormat="1" applyFont="1" applyBorder="1" applyAlignment="1">
      <alignment/>
    </xf>
    <xf numFmtId="164" fontId="6" fillId="0" borderId="10" xfId="0" applyNumberFormat="1" applyFont="1" applyBorder="1" applyAlignment="1">
      <alignment/>
    </xf>
    <xf numFmtId="0" fontId="8" fillId="0" borderId="0" xfId="0" applyFont="1" applyBorder="1" applyAlignment="1">
      <alignment/>
    </xf>
    <xf numFmtId="164" fontId="6" fillId="0" borderId="11" xfId="0" applyNumberFormat="1" applyFont="1" applyBorder="1" applyAlignment="1">
      <alignment/>
    </xf>
    <xf numFmtId="0" fontId="6" fillId="0" borderId="11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6" fillId="0" borderId="17" xfId="0" applyFont="1" applyBorder="1" applyAlignment="1">
      <alignment horizontal="left" vertical="center"/>
    </xf>
    <xf numFmtId="0" fontId="6" fillId="0" borderId="0" xfId="0" applyFont="1" applyAlignment="1">
      <alignment horizontal="left"/>
    </xf>
    <xf numFmtId="0" fontId="8" fillId="0" borderId="0" xfId="0" applyFont="1" applyAlignment="1">
      <alignment/>
    </xf>
    <xf numFmtId="164" fontId="8" fillId="0" borderId="22" xfId="0" applyNumberFormat="1" applyFont="1" applyBorder="1" applyAlignment="1">
      <alignment vertical="center"/>
    </xf>
    <xf numFmtId="0" fontId="8" fillId="0" borderId="14" xfId="0" applyFont="1" applyBorder="1" applyAlignment="1">
      <alignment horizontal="left"/>
    </xf>
    <xf numFmtId="164" fontId="8" fillId="0" borderId="10" xfId="0" applyNumberFormat="1" applyFont="1" applyBorder="1" applyAlignment="1">
      <alignment/>
    </xf>
    <xf numFmtId="0" fontId="8" fillId="0" borderId="11" xfId="0" applyFont="1" applyBorder="1" applyAlignment="1">
      <alignment horizontal="left"/>
    </xf>
    <xf numFmtId="0" fontId="8" fillId="0" borderId="0" xfId="0" applyFont="1" applyBorder="1" applyAlignment="1">
      <alignment horizontal="center" vertical="center" shrinkToFit="1"/>
    </xf>
    <xf numFmtId="0" fontId="8" fillId="0" borderId="14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left" vertical="center" shrinkToFit="1"/>
    </xf>
    <xf numFmtId="0" fontId="8" fillId="0" borderId="0" xfId="0" applyFont="1" applyAlignment="1">
      <alignment horizontal="left"/>
    </xf>
    <xf numFmtId="0" fontId="8" fillId="0" borderId="11" xfId="0" applyFont="1" applyBorder="1" applyAlignment="1">
      <alignment/>
    </xf>
    <xf numFmtId="0" fontId="8" fillId="0" borderId="10" xfId="0" applyFont="1" applyBorder="1" applyAlignment="1">
      <alignment/>
    </xf>
    <xf numFmtId="168" fontId="8" fillId="0" borderId="22" xfId="0" applyNumberFormat="1" applyFont="1" applyBorder="1" applyAlignment="1">
      <alignment horizontal="right"/>
    </xf>
    <xf numFmtId="168" fontId="6" fillId="0" borderId="10" xfId="0" applyNumberFormat="1" applyFont="1" applyBorder="1" applyAlignment="1">
      <alignment/>
    </xf>
    <xf numFmtId="168" fontId="8" fillId="0" borderId="10" xfId="0" applyNumberFormat="1" applyFont="1" applyBorder="1" applyAlignment="1">
      <alignment horizontal="right"/>
    </xf>
    <xf numFmtId="168" fontId="6" fillId="0" borderId="12" xfId="0" applyNumberFormat="1" applyFont="1" applyBorder="1" applyAlignment="1">
      <alignment/>
    </xf>
    <xf numFmtId="168" fontId="8" fillId="0" borderId="10" xfId="0" applyNumberFormat="1" applyFont="1" applyBorder="1" applyAlignment="1">
      <alignment/>
    </xf>
    <xf numFmtId="168" fontId="6" fillId="0" borderId="10" xfId="0" applyNumberFormat="1" applyFont="1" applyBorder="1" applyAlignment="1">
      <alignment horizontal="right"/>
    </xf>
    <xf numFmtId="164" fontId="6" fillId="0" borderId="10" xfId="0" applyNumberFormat="1" applyFont="1" applyBorder="1" applyAlignment="1">
      <alignment horizontal="left"/>
    </xf>
    <xf numFmtId="164" fontId="6" fillId="0" borderId="12" xfId="0" applyNumberFormat="1" applyFont="1" applyBorder="1" applyAlignment="1">
      <alignment/>
    </xf>
    <xf numFmtId="0" fontId="6" fillId="0" borderId="11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4" fillId="0" borderId="18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2" fillId="0" borderId="11" xfId="0" applyNumberFormat="1" applyFont="1" applyBorder="1" applyAlignment="1">
      <alignment vertical="center"/>
    </xf>
    <xf numFmtId="0" fontId="6" fillId="0" borderId="18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4" fillId="0" borderId="18" xfId="0" applyNumberFormat="1" applyFont="1" applyBorder="1" applyAlignment="1">
      <alignment horizontal="center" vertical="center"/>
    </xf>
    <xf numFmtId="0" fontId="4" fillId="0" borderId="21" xfId="0" applyNumberFormat="1" applyFont="1" applyBorder="1" applyAlignment="1">
      <alignment horizontal="center" vertic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shrinkToFit="1"/>
    </xf>
    <xf numFmtId="0" fontId="6" fillId="0" borderId="15" xfId="0" applyFont="1" applyBorder="1" applyAlignment="1">
      <alignment horizontal="center" shrinkToFit="1"/>
    </xf>
    <xf numFmtId="0" fontId="6" fillId="0" borderId="16" xfId="0" applyFont="1" applyBorder="1" applyAlignment="1">
      <alignment horizontal="center" shrinkToFit="1"/>
    </xf>
    <xf numFmtId="0" fontId="6" fillId="0" borderId="17" xfId="0" applyFont="1" applyBorder="1" applyAlignment="1">
      <alignment horizontal="center" vertical="center" shrinkToFit="1"/>
    </xf>
    <xf numFmtId="0" fontId="6" fillId="0" borderId="18" xfId="0" applyFont="1" applyBorder="1" applyAlignment="1">
      <alignment horizontal="center" vertical="center" shrinkToFit="1"/>
    </xf>
    <xf numFmtId="0" fontId="6" fillId="0" borderId="21" xfId="0" applyFont="1" applyBorder="1" applyAlignment="1">
      <alignment horizontal="center" vertical="center" shrinkToFit="1"/>
    </xf>
    <xf numFmtId="0" fontId="6" fillId="0" borderId="18" xfId="0" applyFont="1" applyBorder="1" applyAlignment="1">
      <alignment vertical="center" shrinkToFit="1"/>
    </xf>
    <xf numFmtId="0" fontId="6" fillId="0" borderId="21" xfId="0" applyFont="1" applyBorder="1" applyAlignment="1">
      <alignment vertical="center" shrinkToFit="1"/>
    </xf>
    <xf numFmtId="0" fontId="6" fillId="0" borderId="0" xfId="0" applyFont="1" applyAlignment="1">
      <alignment vertical="center" shrinkToFit="1"/>
    </xf>
    <xf numFmtId="0" fontId="6" fillId="0" borderId="14" xfId="0" applyFont="1" applyBorder="1" applyAlignment="1">
      <alignment vertical="center" shrinkToFit="1"/>
    </xf>
    <xf numFmtId="0" fontId="6" fillId="0" borderId="15" xfId="0" applyFont="1" applyBorder="1" applyAlignment="1">
      <alignment vertical="center" shrinkToFit="1"/>
    </xf>
    <xf numFmtId="0" fontId="6" fillId="0" borderId="16" xfId="0" applyFont="1" applyBorder="1" applyAlignment="1">
      <alignment vertical="center" shrinkToFit="1"/>
    </xf>
    <xf numFmtId="0" fontId="6" fillId="0" borderId="11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 shrinkToFit="1"/>
    </xf>
    <xf numFmtId="0" fontId="6" fillId="0" borderId="21" xfId="0" applyFont="1" applyBorder="1" applyAlignment="1">
      <alignment horizontal="left" vertical="center" shrinkToFit="1"/>
    </xf>
    <xf numFmtId="0" fontId="6" fillId="0" borderId="0" xfId="0" applyFont="1" applyBorder="1" applyAlignment="1">
      <alignment horizontal="left" vertical="center" shrinkToFit="1"/>
    </xf>
    <xf numFmtId="0" fontId="6" fillId="0" borderId="14" xfId="0" applyFont="1" applyBorder="1" applyAlignment="1">
      <alignment horizontal="left" vertical="center" shrinkToFit="1"/>
    </xf>
    <xf numFmtId="0" fontId="6" fillId="0" borderId="15" xfId="0" applyFont="1" applyBorder="1" applyAlignment="1">
      <alignment horizontal="left" vertical="center" shrinkToFit="1"/>
    </xf>
    <xf numFmtId="0" fontId="6" fillId="0" borderId="16" xfId="0" applyFont="1" applyBorder="1" applyAlignment="1">
      <alignment horizontal="left" vertical="center" shrinkToFi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haihead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876300</xdr:colOff>
      <xdr:row>26</xdr:row>
      <xdr:rowOff>0</xdr:rowOff>
    </xdr:from>
    <xdr:to>
      <xdr:col>15</xdr:col>
      <xdr:colOff>114300</xdr:colOff>
      <xdr:row>26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382125" y="5781675"/>
          <a:ext cx="942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647700</xdr:colOff>
      <xdr:row>26</xdr:row>
      <xdr:rowOff>0</xdr:rowOff>
    </xdr:from>
    <xdr:to>
      <xdr:col>9</xdr:col>
      <xdr:colOff>190500</xdr:colOff>
      <xdr:row>26</xdr:row>
      <xdr:rowOff>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5343525" y="578167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14</xdr:col>
      <xdr:colOff>876300</xdr:colOff>
      <xdr:row>53</xdr:row>
      <xdr:rowOff>0</xdr:rowOff>
    </xdr:from>
    <xdr:to>
      <xdr:col>15</xdr:col>
      <xdr:colOff>114300</xdr:colOff>
      <xdr:row>53</xdr:row>
      <xdr:rowOff>0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9382125" y="11734800"/>
          <a:ext cx="942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647700</xdr:colOff>
      <xdr:row>53</xdr:row>
      <xdr:rowOff>0</xdr:rowOff>
    </xdr:from>
    <xdr:to>
      <xdr:col>9</xdr:col>
      <xdr:colOff>190500</xdr:colOff>
      <xdr:row>53</xdr:row>
      <xdr:rowOff>0</xdr:rowOff>
    </xdr:to>
    <xdr:sp>
      <xdr:nvSpPr>
        <xdr:cNvPr id="4" name="Text Box 6"/>
        <xdr:cNvSpPr txBox="1">
          <a:spLocks noChangeArrowheads="1"/>
        </xdr:cNvSpPr>
      </xdr:nvSpPr>
      <xdr:spPr>
        <a:xfrm>
          <a:off x="5343525" y="117348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14</xdr:col>
      <xdr:colOff>876300</xdr:colOff>
      <xdr:row>81</xdr:row>
      <xdr:rowOff>104775</xdr:rowOff>
    </xdr:from>
    <xdr:to>
      <xdr:col>15</xdr:col>
      <xdr:colOff>114300</xdr:colOff>
      <xdr:row>82</xdr:row>
      <xdr:rowOff>0</xdr:rowOff>
    </xdr:to>
    <xdr:sp>
      <xdr:nvSpPr>
        <xdr:cNvPr id="5" name="Text Box 19"/>
        <xdr:cNvSpPr txBox="1">
          <a:spLocks noChangeArrowheads="1"/>
        </xdr:cNvSpPr>
      </xdr:nvSpPr>
      <xdr:spPr>
        <a:xfrm>
          <a:off x="9382125" y="17868900"/>
          <a:ext cx="9429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647700</xdr:colOff>
      <xdr:row>81</xdr:row>
      <xdr:rowOff>47625</xdr:rowOff>
    </xdr:from>
    <xdr:to>
      <xdr:col>9</xdr:col>
      <xdr:colOff>190500</xdr:colOff>
      <xdr:row>82</xdr:row>
      <xdr:rowOff>0</xdr:rowOff>
    </xdr:to>
    <xdr:sp>
      <xdr:nvSpPr>
        <xdr:cNvPr id="6" name="Text Box 21"/>
        <xdr:cNvSpPr txBox="1">
          <a:spLocks noChangeArrowheads="1"/>
        </xdr:cNvSpPr>
      </xdr:nvSpPr>
      <xdr:spPr>
        <a:xfrm>
          <a:off x="5343525" y="17811750"/>
          <a:ext cx="1905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647700</xdr:colOff>
      <xdr:row>108</xdr:row>
      <xdr:rowOff>47625</xdr:rowOff>
    </xdr:from>
    <xdr:to>
      <xdr:col>9</xdr:col>
      <xdr:colOff>190500</xdr:colOff>
      <xdr:row>109</xdr:row>
      <xdr:rowOff>0</xdr:rowOff>
    </xdr:to>
    <xdr:sp>
      <xdr:nvSpPr>
        <xdr:cNvPr id="7" name="Text Box 24"/>
        <xdr:cNvSpPr txBox="1">
          <a:spLocks noChangeArrowheads="1"/>
        </xdr:cNvSpPr>
      </xdr:nvSpPr>
      <xdr:spPr>
        <a:xfrm>
          <a:off x="5343525" y="2379345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14</xdr:col>
      <xdr:colOff>876300</xdr:colOff>
      <xdr:row>133</xdr:row>
      <xdr:rowOff>104775</xdr:rowOff>
    </xdr:from>
    <xdr:to>
      <xdr:col>15</xdr:col>
      <xdr:colOff>114300</xdr:colOff>
      <xdr:row>135</xdr:row>
      <xdr:rowOff>0</xdr:rowOff>
    </xdr:to>
    <xdr:sp>
      <xdr:nvSpPr>
        <xdr:cNvPr id="8" name="Text Box 25"/>
        <xdr:cNvSpPr txBox="1">
          <a:spLocks noChangeArrowheads="1"/>
        </xdr:cNvSpPr>
      </xdr:nvSpPr>
      <xdr:spPr>
        <a:xfrm>
          <a:off x="9382125" y="29432250"/>
          <a:ext cx="9429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647700</xdr:colOff>
      <xdr:row>133</xdr:row>
      <xdr:rowOff>47625</xdr:rowOff>
    </xdr:from>
    <xdr:to>
      <xdr:col>9</xdr:col>
      <xdr:colOff>190500</xdr:colOff>
      <xdr:row>134</xdr:row>
      <xdr:rowOff>190500</xdr:rowOff>
    </xdr:to>
    <xdr:sp>
      <xdr:nvSpPr>
        <xdr:cNvPr id="9" name="Text Box 27"/>
        <xdr:cNvSpPr txBox="1">
          <a:spLocks noChangeArrowheads="1"/>
        </xdr:cNvSpPr>
      </xdr:nvSpPr>
      <xdr:spPr>
        <a:xfrm>
          <a:off x="5343525" y="29375100"/>
          <a:ext cx="1905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D135"/>
  <sheetViews>
    <sheetView tabSelected="1" zoomScale="150" zoomScaleNormal="150" zoomScaleSheetLayoutView="150" zoomScalePageLayoutView="0" workbookViewId="0" topLeftCell="A1">
      <pane ySplit="9" topLeftCell="A10" activePane="bottomLeft" state="frozen"/>
      <selection pane="topLeft" activeCell="A1" sqref="A1"/>
      <selection pane="bottomLeft" activeCell="D1" sqref="D1"/>
    </sheetView>
  </sheetViews>
  <sheetFormatPr defaultColWidth="9.140625" defaultRowHeight="21.75"/>
  <cols>
    <col min="1" max="1" width="1.7109375" style="1" customWidth="1"/>
    <col min="2" max="2" width="6.00390625" style="1" customWidth="1"/>
    <col min="3" max="3" width="5.28125" style="1" customWidth="1"/>
    <col min="4" max="4" width="13.00390625" style="1" customWidth="1"/>
    <col min="5" max="5" width="12.8515625" style="1" customWidth="1"/>
    <col min="6" max="6" width="10.7109375" style="1" customWidth="1"/>
    <col min="7" max="7" width="10.57421875" style="1" customWidth="1"/>
    <col min="8" max="8" width="10.28125" style="1" customWidth="1"/>
    <col min="9" max="9" width="9.7109375" style="1" customWidth="1"/>
    <col min="10" max="10" width="12.140625" style="1" customWidth="1"/>
    <col min="11" max="11" width="11.57421875" style="1" customWidth="1"/>
    <col min="12" max="12" width="12.00390625" style="1" customWidth="1"/>
    <col min="13" max="13" width="11.00390625" style="1" customWidth="1"/>
    <col min="14" max="14" width="0.71875" style="1" customWidth="1"/>
    <col min="15" max="15" width="25.57421875" style="1" customWidth="1"/>
    <col min="16" max="16" width="8.140625" style="2" customWidth="1"/>
    <col min="17" max="16384" width="9.140625" style="1" customWidth="1"/>
  </cols>
  <sheetData>
    <row r="1" spans="2:16" s="3" customFormat="1" ht="21">
      <c r="B1" s="4" t="s">
        <v>2</v>
      </c>
      <c r="C1" s="7">
        <v>17.3</v>
      </c>
      <c r="D1" s="4" t="s">
        <v>124</v>
      </c>
      <c r="P1" s="52"/>
    </row>
    <row r="2" spans="2:4" s="5" customFormat="1" ht="21">
      <c r="B2" s="6" t="s">
        <v>3</v>
      </c>
      <c r="C2" s="7">
        <v>17.3</v>
      </c>
      <c r="D2" s="6" t="s">
        <v>34</v>
      </c>
    </row>
    <row r="3" spans="4:16" s="8" customFormat="1" ht="20.25" customHeight="1">
      <c r="D3" s="22" t="s">
        <v>125</v>
      </c>
      <c r="E3" s="22"/>
      <c r="F3" s="22"/>
      <c r="G3" s="22"/>
      <c r="P3" s="9"/>
    </row>
    <row r="4" spans="1:16" s="8" customFormat="1" ht="18.75" customHeight="1">
      <c r="A4" s="111" t="s">
        <v>30</v>
      </c>
      <c r="B4" s="113"/>
      <c r="C4" s="113"/>
      <c r="D4" s="114"/>
      <c r="E4" s="110" t="s">
        <v>14</v>
      </c>
      <c r="F4" s="111"/>
      <c r="G4" s="111"/>
      <c r="H4" s="111"/>
      <c r="I4" s="111"/>
      <c r="J4" s="112"/>
      <c r="K4" s="100" t="s">
        <v>15</v>
      </c>
      <c r="L4" s="101"/>
      <c r="M4" s="101"/>
      <c r="N4" s="23" t="s">
        <v>33</v>
      </c>
      <c r="O4" s="51"/>
      <c r="P4" s="9"/>
    </row>
    <row r="5" spans="1:16" s="8" customFormat="1" ht="16.5" customHeight="1">
      <c r="A5" s="115"/>
      <c r="B5" s="115"/>
      <c r="C5" s="115"/>
      <c r="D5" s="116"/>
      <c r="E5" s="107" t="s">
        <v>8</v>
      </c>
      <c r="F5" s="108"/>
      <c r="G5" s="108"/>
      <c r="H5" s="108"/>
      <c r="I5" s="108"/>
      <c r="J5" s="109"/>
      <c r="K5" s="102" t="s">
        <v>16</v>
      </c>
      <c r="L5" s="103"/>
      <c r="M5" s="104"/>
      <c r="N5" s="48"/>
      <c r="O5" s="91"/>
      <c r="P5" s="9"/>
    </row>
    <row r="6" spans="1:16" s="8" customFormat="1" ht="18.75" customHeight="1">
      <c r="A6" s="115"/>
      <c r="B6" s="115"/>
      <c r="C6" s="115"/>
      <c r="D6" s="116"/>
      <c r="E6" s="13"/>
      <c r="F6" s="13"/>
      <c r="G6" s="13"/>
      <c r="H6" s="13"/>
      <c r="I6" s="12"/>
      <c r="J6" s="14"/>
      <c r="K6" s="14"/>
      <c r="L6" s="14" t="s">
        <v>15</v>
      </c>
      <c r="M6" s="14" t="s">
        <v>15</v>
      </c>
      <c r="N6" s="105" t="s">
        <v>31</v>
      </c>
      <c r="O6" s="106"/>
      <c r="P6" s="11"/>
    </row>
    <row r="7" spans="1:16" s="8" customFormat="1" ht="18.75" customHeight="1">
      <c r="A7" s="115"/>
      <c r="B7" s="115"/>
      <c r="C7" s="115"/>
      <c r="D7" s="116"/>
      <c r="E7" s="13" t="s">
        <v>5</v>
      </c>
      <c r="F7" s="13" t="s">
        <v>23</v>
      </c>
      <c r="G7" s="13" t="s">
        <v>6</v>
      </c>
      <c r="H7" s="13" t="s">
        <v>7</v>
      </c>
      <c r="I7" s="13" t="s">
        <v>27</v>
      </c>
      <c r="J7" s="14" t="s">
        <v>12</v>
      </c>
      <c r="K7" s="14" t="s">
        <v>17</v>
      </c>
      <c r="L7" s="14" t="s">
        <v>35</v>
      </c>
      <c r="M7" s="14" t="s">
        <v>36</v>
      </c>
      <c r="N7" s="105" t="s">
        <v>32</v>
      </c>
      <c r="O7" s="106"/>
      <c r="P7" s="11"/>
    </row>
    <row r="8" spans="1:16" s="8" customFormat="1" ht="18.75" customHeight="1">
      <c r="A8" s="115"/>
      <c r="B8" s="115"/>
      <c r="C8" s="115"/>
      <c r="D8" s="116"/>
      <c r="E8" s="13" t="s">
        <v>22</v>
      </c>
      <c r="F8" s="13" t="s">
        <v>24</v>
      </c>
      <c r="G8" s="13" t="s">
        <v>10</v>
      </c>
      <c r="H8" s="13" t="s">
        <v>25</v>
      </c>
      <c r="I8" s="13" t="s">
        <v>11</v>
      </c>
      <c r="J8" s="14" t="s">
        <v>13</v>
      </c>
      <c r="K8" s="14" t="s">
        <v>18</v>
      </c>
      <c r="L8" s="14" t="s">
        <v>19</v>
      </c>
      <c r="M8" s="14" t="s">
        <v>20</v>
      </c>
      <c r="N8" s="105" t="s">
        <v>4</v>
      </c>
      <c r="O8" s="106"/>
      <c r="P8" s="11"/>
    </row>
    <row r="9" spans="1:16" s="8" customFormat="1" ht="18.75" customHeight="1">
      <c r="A9" s="117"/>
      <c r="B9" s="117"/>
      <c r="C9" s="117"/>
      <c r="D9" s="118"/>
      <c r="E9" s="15" t="s">
        <v>28</v>
      </c>
      <c r="F9" s="15" t="s">
        <v>9</v>
      </c>
      <c r="G9" s="15"/>
      <c r="H9" s="15" t="s">
        <v>26</v>
      </c>
      <c r="I9" s="15"/>
      <c r="J9" s="15"/>
      <c r="K9" s="15" t="s">
        <v>16</v>
      </c>
      <c r="L9" s="16" t="s">
        <v>29</v>
      </c>
      <c r="M9" s="15" t="s">
        <v>21</v>
      </c>
      <c r="N9" s="92"/>
      <c r="O9" s="93"/>
      <c r="P9" s="9"/>
    </row>
    <row r="10" spans="1:15" s="35" customFormat="1" ht="18.75" customHeight="1">
      <c r="A10" s="98" t="s">
        <v>0</v>
      </c>
      <c r="B10" s="98"/>
      <c r="C10" s="98"/>
      <c r="D10" s="99"/>
      <c r="E10" s="70">
        <f>E11+E20+E42+E64+E70+E77+E92+E98+E104+E121</f>
        <v>548463715.0699999</v>
      </c>
      <c r="F10" s="70">
        <f aca="true" t="shared" si="0" ref="F10:M10">F11+F20+F42+F64+F70+F77+F92+F98+F104+F121</f>
        <v>13221678.490000002</v>
      </c>
      <c r="G10" s="70">
        <f t="shared" si="0"/>
        <v>3999872.8999999994</v>
      </c>
      <c r="H10" s="70">
        <f t="shared" si="0"/>
        <v>2997340.37</v>
      </c>
      <c r="I10" s="70">
        <f t="shared" si="0"/>
        <v>6073802.67</v>
      </c>
      <c r="J10" s="70">
        <f t="shared" si="0"/>
        <v>368180941.54999995</v>
      </c>
      <c r="K10" s="70">
        <f t="shared" si="0"/>
        <v>384525511.40000004</v>
      </c>
      <c r="L10" s="70">
        <f t="shared" si="0"/>
        <v>271663824.18</v>
      </c>
      <c r="M10" s="70">
        <f t="shared" si="0"/>
        <v>35500139.79</v>
      </c>
      <c r="N10" s="94"/>
      <c r="O10" s="90" t="s">
        <v>1</v>
      </c>
    </row>
    <row r="11" spans="1:16" s="59" customFormat="1" ht="16.5" customHeight="1">
      <c r="A11" s="54" t="s">
        <v>37</v>
      </c>
      <c r="B11" s="54"/>
      <c r="E11" s="60">
        <f>SUM(E12:E19)</f>
        <v>83940417</v>
      </c>
      <c r="F11" s="60">
        <f aca="true" t="shared" si="1" ref="F11:M11">SUM(F12:F19)</f>
        <v>4505197.350000001</v>
      </c>
      <c r="G11" s="60">
        <f t="shared" si="1"/>
        <v>425737.1</v>
      </c>
      <c r="H11" s="60">
        <f t="shared" si="1"/>
        <v>191985.5</v>
      </c>
      <c r="I11" s="60">
        <f t="shared" si="1"/>
        <v>920531.34</v>
      </c>
      <c r="J11" s="60">
        <f t="shared" si="1"/>
        <v>50780794</v>
      </c>
      <c r="K11" s="60">
        <f t="shared" si="1"/>
        <v>60034950.79000001</v>
      </c>
      <c r="L11" s="60">
        <f t="shared" si="1"/>
        <v>50218916.06</v>
      </c>
      <c r="M11" s="60">
        <f t="shared" si="1"/>
        <v>4022052.45</v>
      </c>
      <c r="N11" s="55"/>
      <c r="O11" s="59" t="s">
        <v>47</v>
      </c>
      <c r="P11" s="55"/>
    </row>
    <row r="12" spans="1:16" s="42" customFormat="1" ht="16.5" customHeight="1">
      <c r="A12" s="43"/>
      <c r="B12" s="34" t="s">
        <v>56</v>
      </c>
      <c r="E12" s="57">
        <v>15137240.98</v>
      </c>
      <c r="F12" s="57">
        <v>650729.75</v>
      </c>
      <c r="G12" s="57">
        <v>56455.81</v>
      </c>
      <c r="H12" s="57">
        <v>0</v>
      </c>
      <c r="I12" s="57">
        <v>181000</v>
      </c>
      <c r="J12" s="57">
        <v>8891106</v>
      </c>
      <c r="K12" s="57">
        <v>10087771.31</v>
      </c>
      <c r="L12" s="57">
        <v>4735400</v>
      </c>
      <c r="M12" s="57">
        <v>880858.39</v>
      </c>
      <c r="N12" s="34"/>
      <c r="O12" s="42" t="s">
        <v>128</v>
      </c>
      <c r="P12" s="34"/>
    </row>
    <row r="13" spans="1:16" s="42" customFormat="1" ht="16.5" customHeight="1">
      <c r="A13" s="43"/>
      <c r="B13" s="34" t="s">
        <v>57</v>
      </c>
      <c r="E13" s="57">
        <v>7726998.71</v>
      </c>
      <c r="F13" s="57">
        <v>657491</v>
      </c>
      <c r="G13" s="57">
        <v>28574.54</v>
      </c>
      <c r="H13" s="57">
        <v>0</v>
      </c>
      <c r="I13" s="57">
        <v>149913</v>
      </c>
      <c r="J13" s="57">
        <v>5058547</v>
      </c>
      <c r="K13" s="57">
        <v>5390459.09</v>
      </c>
      <c r="L13" s="57">
        <v>4445826</v>
      </c>
      <c r="M13" s="57">
        <v>292344</v>
      </c>
      <c r="N13" s="34"/>
      <c r="O13" s="42" t="s">
        <v>129</v>
      </c>
      <c r="P13" s="34"/>
    </row>
    <row r="14" spans="1:16" s="42" customFormat="1" ht="16.5" customHeight="1">
      <c r="A14" s="43"/>
      <c r="B14" s="34" t="s">
        <v>58</v>
      </c>
      <c r="E14" s="57">
        <v>7660609.51</v>
      </c>
      <c r="F14" s="57">
        <v>83961.5</v>
      </c>
      <c r="G14" s="57">
        <v>60075.2</v>
      </c>
      <c r="H14" s="57">
        <v>0</v>
      </c>
      <c r="I14" s="57">
        <v>108600.01</v>
      </c>
      <c r="J14" s="57">
        <v>4939373</v>
      </c>
      <c r="K14" s="57">
        <v>4461180.2</v>
      </c>
      <c r="L14" s="57">
        <v>2263458</v>
      </c>
      <c r="M14" s="57">
        <v>203123</v>
      </c>
      <c r="N14" s="34"/>
      <c r="O14" s="42" t="s">
        <v>130</v>
      </c>
      <c r="P14" s="34"/>
    </row>
    <row r="15" spans="1:16" s="42" customFormat="1" ht="16.5" customHeight="1">
      <c r="A15" s="43"/>
      <c r="B15" s="34" t="s">
        <v>59</v>
      </c>
      <c r="E15" s="57">
        <v>19479388.69</v>
      </c>
      <c r="F15" s="57">
        <v>551542</v>
      </c>
      <c r="G15" s="57">
        <v>111986.78</v>
      </c>
      <c r="H15" s="57">
        <v>0</v>
      </c>
      <c r="I15" s="57">
        <v>159317</v>
      </c>
      <c r="J15" s="57">
        <v>4755053</v>
      </c>
      <c r="K15" s="57">
        <v>9459031.43</v>
      </c>
      <c r="L15" s="57">
        <v>8173110</v>
      </c>
      <c r="M15" s="57">
        <v>493209</v>
      </c>
      <c r="N15" s="34"/>
      <c r="O15" s="42" t="s">
        <v>131</v>
      </c>
      <c r="P15" s="34"/>
    </row>
    <row r="16" spans="1:16" s="42" customFormat="1" ht="16.5" customHeight="1">
      <c r="A16" s="43"/>
      <c r="B16" s="34" t="s">
        <v>60</v>
      </c>
      <c r="E16" s="57">
        <v>7902322.95</v>
      </c>
      <c r="F16" s="57">
        <v>1787580.41</v>
      </c>
      <c r="G16" s="57">
        <v>12090.84</v>
      </c>
      <c r="H16" s="57">
        <v>0</v>
      </c>
      <c r="I16" s="57">
        <v>34330.33</v>
      </c>
      <c r="J16" s="57">
        <v>2950896</v>
      </c>
      <c r="K16" s="57">
        <v>7399447.98</v>
      </c>
      <c r="L16" s="57">
        <v>3815973</v>
      </c>
      <c r="M16" s="57">
        <v>249272</v>
      </c>
      <c r="N16" s="34"/>
      <c r="O16" s="42" t="s">
        <v>132</v>
      </c>
      <c r="P16" s="34"/>
    </row>
    <row r="17" spans="1:16" s="42" customFormat="1" ht="16.5" customHeight="1">
      <c r="A17" s="43"/>
      <c r="B17" s="34" t="s">
        <v>61</v>
      </c>
      <c r="E17" s="57">
        <v>9675618.49</v>
      </c>
      <c r="F17" s="57">
        <v>221202.29</v>
      </c>
      <c r="G17" s="57">
        <v>62966.38</v>
      </c>
      <c r="H17" s="57">
        <v>0</v>
      </c>
      <c r="I17" s="57">
        <v>58000</v>
      </c>
      <c r="J17" s="57">
        <v>12524384</v>
      </c>
      <c r="K17" s="57">
        <v>12998821.06</v>
      </c>
      <c r="L17" s="57">
        <v>13818599.06</v>
      </c>
      <c r="M17" s="57">
        <v>369742</v>
      </c>
      <c r="N17" s="34"/>
      <c r="O17" s="42" t="s">
        <v>133</v>
      </c>
      <c r="P17" s="34"/>
    </row>
    <row r="18" spans="1:16" s="42" customFormat="1" ht="16.5" customHeight="1">
      <c r="A18" s="43"/>
      <c r="B18" s="34" t="s">
        <v>62</v>
      </c>
      <c r="E18" s="57">
        <v>9001118.92</v>
      </c>
      <c r="F18" s="57">
        <v>203055</v>
      </c>
      <c r="G18" s="57">
        <v>48139.78</v>
      </c>
      <c r="H18" s="57">
        <v>0</v>
      </c>
      <c r="I18" s="57">
        <v>100500</v>
      </c>
      <c r="J18" s="57">
        <v>3268402</v>
      </c>
      <c r="K18" s="57">
        <v>5451468.43</v>
      </c>
      <c r="L18" s="57">
        <v>4473270</v>
      </c>
      <c r="M18" s="57">
        <v>428360.06</v>
      </c>
      <c r="N18" s="34"/>
      <c r="O18" s="42" t="s">
        <v>134</v>
      </c>
      <c r="P18" s="34"/>
    </row>
    <row r="19" spans="1:16" s="42" customFormat="1" ht="16.5" customHeight="1">
      <c r="A19" s="43"/>
      <c r="B19" s="34" t="s">
        <v>63</v>
      </c>
      <c r="E19" s="57">
        <v>7357118.75</v>
      </c>
      <c r="F19" s="57">
        <v>349635.4</v>
      </c>
      <c r="G19" s="57">
        <v>45447.77</v>
      </c>
      <c r="H19" s="57">
        <v>191985.5</v>
      </c>
      <c r="I19" s="57">
        <v>128871</v>
      </c>
      <c r="J19" s="57">
        <v>8393033</v>
      </c>
      <c r="K19" s="57">
        <v>4786771.29</v>
      </c>
      <c r="L19" s="57">
        <v>8493280</v>
      </c>
      <c r="M19" s="57">
        <v>1105144</v>
      </c>
      <c r="N19" s="34"/>
      <c r="O19" s="42" t="s">
        <v>135</v>
      </c>
      <c r="P19" s="34"/>
    </row>
    <row r="20" spans="1:16" s="59" customFormat="1" ht="16.5" customHeight="1">
      <c r="A20" s="55" t="s">
        <v>38</v>
      </c>
      <c r="B20" s="55"/>
      <c r="E20" s="60">
        <f>SUM(E21:E26,E37:E41)</f>
        <v>78904964.67</v>
      </c>
      <c r="F20" s="60">
        <f aca="true" t="shared" si="2" ref="F20:M20">SUM(F21:F26,F37:F41)</f>
        <v>2100338.19</v>
      </c>
      <c r="G20" s="60">
        <f t="shared" si="2"/>
        <v>431461.31999999995</v>
      </c>
      <c r="H20" s="60">
        <f t="shared" si="2"/>
        <v>94535</v>
      </c>
      <c r="I20" s="60">
        <f t="shared" si="2"/>
        <v>628380.38</v>
      </c>
      <c r="J20" s="60">
        <f t="shared" si="2"/>
        <v>46255226</v>
      </c>
      <c r="K20" s="60">
        <f t="shared" si="2"/>
        <v>56357772.6</v>
      </c>
      <c r="L20" s="60">
        <f t="shared" si="2"/>
        <v>33192689.33</v>
      </c>
      <c r="M20" s="60">
        <f t="shared" si="2"/>
        <v>5683423.5200000005</v>
      </c>
      <c r="N20" s="55"/>
      <c r="O20" s="59" t="s">
        <v>121</v>
      </c>
      <c r="P20" s="55"/>
    </row>
    <row r="21" spans="1:16" s="59" customFormat="1" ht="16.5" customHeight="1">
      <c r="A21" s="55"/>
      <c r="B21" s="34" t="s">
        <v>64</v>
      </c>
      <c r="C21" s="42"/>
      <c r="D21" s="42"/>
      <c r="E21" s="57">
        <v>7581006.93</v>
      </c>
      <c r="F21" s="57">
        <v>1100399.69</v>
      </c>
      <c r="G21" s="57">
        <v>46575.79</v>
      </c>
      <c r="H21" s="57">
        <v>0</v>
      </c>
      <c r="I21" s="57">
        <v>70036</v>
      </c>
      <c r="J21" s="57">
        <v>3222839</v>
      </c>
      <c r="K21" s="57">
        <v>6668005.59</v>
      </c>
      <c r="L21" s="57">
        <v>3134955</v>
      </c>
      <c r="M21" s="57">
        <v>202997</v>
      </c>
      <c r="N21" s="34"/>
      <c r="O21" s="42" t="s">
        <v>136</v>
      </c>
      <c r="P21" s="55"/>
    </row>
    <row r="22" spans="1:16" s="42" customFormat="1" ht="16.5" customHeight="1">
      <c r="A22" s="34"/>
      <c r="B22" s="34" t="s">
        <v>65</v>
      </c>
      <c r="E22" s="57">
        <v>8893877.11</v>
      </c>
      <c r="F22" s="57">
        <v>11483</v>
      </c>
      <c r="G22" s="57">
        <v>51414.59</v>
      </c>
      <c r="H22" s="57">
        <v>0</v>
      </c>
      <c r="I22" s="57">
        <v>118084</v>
      </c>
      <c r="J22" s="57">
        <v>3422930</v>
      </c>
      <c r="K22" s="57">
        <v>5216184.19</v>
      </c>
      <c r="L22" s="57">
        <v>5121203</v>
      </c>
      <c r="M22" s="57">
        <v>635832</v>
      </c>
      <c r="N22" s="34"/>
      <c r="O22" s="42" t="s">
        <v>137</v>
      </c>
      <c r="P22" s="34"/>
    </row>
    <row r="23" spans="1:16" s="42" customFormat="1" ht="16.5" customHeight="1">
      <c r="A23" s="34"/>
      <c r="B23" s="34" t="s">
        <v>66</v>
      </c>
      <c r="E23" s="57">
        <v>8111728.17</v>
      </c>
      <c r="F23" s="57">
        <v>27284</v>
      </c>
      <c r="G23" s="57">
        <v>75298.23</v>
      </c>
      <c r="H23" s="57">
        <v>0</v>
      </c>
      <c r="I23" s="57">
        <v>26400</v>
      </c>
      <c r="J23" s="57">
        <v>6941633</v>
      </c>
      <c r="K23" s="57">
        <v>3611602.8</v>
      </c>
      <c r="L23" s="57">
        <v>3747056</v>
      </c>
      <c r="M23" s="57">
        <v>432244</v>
      </c>
      <c r="N23" s="34"/>
      <c r="O23" s="42" t="s">
        <v>138</v>
      </c>
      <c r="P23" s="34"/>
    </row>
    <row r="24" spans="1:16" s="42" customFormat="1" ht="16.5" customHeight="1">
      <c r="A24" s="34"/>
      <c r="B24" s="34" t="s">
        <v>67</v>
      </c>
      <c r="E24" s="57">
        <v>6307623.42</v>
      </c>
      <c r="F24" s="57">
        <v>173879</v>
      </c>
      <c r="G24" s="57">
        <v>29787.07</v>
      </c>
      <c r="H24" s="57">
        <v>94535</v>
      </c>
      <c r="I24" s="57">
        <v>119950</v>
      </c>
      <c r="J24" s="57">
        <v>3122701</v>
      </c>
      <c r="K24" s="57">
        <v>4099174.94</v>
      </c>
      <c r="L24" s="57">
        <v>3959797</v>
      </c>
      <c r="M24" s="57">
        <v>641077.43</v>
      </c>
      <c r="N24" s="34"/>
      <c r="O24" s="42" t="s">
        <v>139</v>
      </c>
      <c r="P24" s="34"/>
    </row>
    <row r="25" spans="1:16" s="42" customFormat="1" ht="16.5" customHeight="1">
      <c r="A25" s="34"/>
      <c r="B25" s="34" t="s">
        <v>68</v>
      </c>
      <c r="E25" s="57">
        <v>7189557.4</v>
      </c>
      <c r="F25" s="57">
        <v>205737</v>
      </c>
      <c r="G25" s="57">
        <v>30603.68</v>
      </c>
      <c r="H25" s="57">
        <v>0</v>
      </c>
      <c r="I25" s="57">
        <v>73750</v>
      </c>
      <c r="J25" s="57">
        <v>2539706</v>
      </c>
      <c r="K25" s="57">
        <v>4513995.3</v>
      </c>
      <c r="L25" s="57">
        <v>1687245</v>
      </c>
      <c r="M25" s="57">
        <v>557999</v>
      </c>
      <c r="N25" s="34"/>
      <c r="O25" s="42" t="s">
        <v>140</v>
      </c>
      <c r="P25" s="34"/>
    </row>
    <row r="26" spans="1:16" s="42" customFormat="1" ht="16.5" customHeight="1">
      <c r="A26" s="36"/>
      <c r="B26" s="36" t="s">
        <v>69</v>
      </c>
      <c r="C26" s="36"/>
      <c r="D26" s="36"/>
      <c r="E26" s="58">
        <v>11488486.17</v>
      </c>
      <c r="F26" s="58">
        <v>316390.5</v>
      </c>
      <c r="G26" s="58">
        <v>71923.53</v>
      </c>
      <c r="H26" s="58">
        <v>0</v>
      </c>
      <c r="I26" s="58">
        <v>58492</v>
      </c>
      <c r="J26" s="58">
        <v>7350362</v>
      </c>
      <c r="K26" s="58">
        <v>7684391.72</v>
      </c>
      <c r="L26" s="58">
        <v>3866840</v>
      </c>
      <c r="M26" s="58">
        <v>592003.87</v>
      </c>
      <c r="N26" s="36"/>
      <c r="O26" s="36" t="s">
        <v>141</v>
      </c>
      <c r="P26" s="34"/>
    </row>
    <row r="27" spans="1:16" s="33" customFormat="1" ht="15.75" customHeight="1">
      <c r="A27" s="35"/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</row>
    <row r="28" spans="2:16" s="3" customFormat="1" ht="21">
      <c r="B28" s="4" t="s">
        <v>2</v>
      </c>
      <c r="C28" s="7">
        <v>17.3</v>
      </c>
      <c r="D28" s="4" t="s">
        <v>126</v>
      </c>
      <c r="P28" s="52"/>
    </row>
    <row r="29" spans="2:4" s="5" customFormat="1" ht="21">
      <c r="B29" s="6" t="s">
        <v>3</v>
      </c>
      <c r="C29" s="7">
        <v>17.3</v>
      </c>
      <c r="D29" s="6" t="s">
        <v>34</v>
      </c>
    </row>
    <row r="30" spans="4:16" s="8" customFormat="1" ht="20.25" customHeight="1">
      <c r="D30" s="22" t="s">
        <v>127</v>
      </c>
      <c r="E30" s="22"/>
      <c r="F30" s="22"/>
      <c r="G30" s="22"/>
      <c r="P30" s="9"/>
    </row>
    <row r="31" spans="1:16" s="8" customFormat="1" ht="18.75" customHeight="1">
      <c r="A31" s="111" t="s">
        <v>30</v>
      </c>
      <c r="B31" s="113"/>
      <c r="C31" s="113"/>
      <c r="D31" s="114"/>
      <c r="E31" s="110" t="s">
        <v>14</v>
      </c>
      <c r="F31" s="111"/>
      <c r="G31" s="111"/>
      <c r="H31" s="111"/>
      <c r="I31" s="111"/>
      <c r="J31" s="112"/>
      <c r="K31" s="100" t="s">
        <v>15</v>
      </c>
      <c r="L31" s="101"/>
      <c r="M31" s="101"/>
      <c r="N31" s="23" t="s">
        <v>33</v>
      </c>
      <c r="O31" s="51"/>
      <c r="P31" s="9"/>
    </row>
    <row r="32" spans="1:16" s="8" customFormat="1" ht="16.5" customHeight="1">
      <c r="A32" s="115"/>
      <c r="B32" s="115"/>
      <c r="C32" s="115"/>
      <c r="D32" s="116"/>
      <c r="E32" s="107" t="s">
        <v>8</v>
      </c>
      <c r="F32" s="108"/>
      <c r="G32" s="108"/>
      <c r="H32" s="108"/>
      <c r="I32" s="108"/>
      <c r="J32" s="109"/>
      <c r="K32" s="102" t="s">
        <v>16</v>
      </c>
      <c r="L32" s="103"/>
      <c r="M32" s="104"/>
      <c r="N32" s="48"/>
      <c r="O32" s="91"/>
      <c r="P32" s="9"/>
    </row>
    <row r="33" spans="1:16" s="8" customFormat="1" ht="18.75" customHeight="1">
      <c r="A33" s="115"/>
      <c r="B33" s="115"/>
      <c r="C33" s="115"/>
      <c r="D33" s="116"/>
      <c r="E33" s="13"/>
      <c r="F33" s="13"/>
      <c r="G33" s="13"/>
      <c r="H33" s="13"/>
      <c r="I33" s="12"/>
      <c r="J33" s="14"/>
      <c r="K33" s="14"/>
      <c r="L33" s="14" t="s">
        <v>15</v>
      </c>
      <c r="M33" s="14" t="s">
        <v>15</v>
      </c>
      <c r="N33" s="105" t="s">
        <v>31</v>
      </c>
      <c r="O33" s="106"/>
      <c r="P33" s="11"/>
    </row>
    <row r="34" spans="1:16" s="8" customFormat="1" ht="18.75" customHeight="1">
      <c r="A34" s="115"/>
      <c r="B34" s="115"/>
      <c r="C34" s="115"/>
      <c r="D34" s="116"/>
      <c r="E34" s="13" t="s">
        <v>5</v>
      </c>
      <c r="F34" s="13" t="s">
        <v>23</v>
      </c>
      <c r="G34" s="13" t="s">
        <v>6</v>
      </c>
      <c r="H34" s="13" t="s">
        <v>7</v>
      </c>
      <c r="I34" s="13" t="s">
        <v>27</v>
      </c>
      <c r="J34" s="14" t="s">
        <v>12</v>
      </c>
      <c r="K34" s="14" t="s">
        <v>17</v>
      </c>
      <c r="L34" s="14" t="s">
        <v>35</v>
      </c>
      <c r="M34" s="14" t="s">
        <v>36</v>
      </c>
      <c r="N34" s="105" t="s">
        <v>32</v>
      </c>
      <c r="O34" s="106"/>
      <c r="P34" s="11"/>
    </row>
    <row r="35" spans="1:16" s="8" customFormat="1" ht="18.75" customHeight="1">
      <c r="A35" s="115"/>
      <c r="B35" s="115"/>
      <c r="C35" s="115"/>
      <c r="D35" s="116"/>
      <c r="E35" s="13" t="s">
        <v>22</v>
      </c>
      <c r="F35" s="13" t="s">
        <v>24</v>
      </c>
      <c r="G35" s="13" t="s">
        <v>10</v>
      </c>
      <c r="H35" s="13" t="s">
        <v>25</v>
      </c>
      <c r="I35" s="13" t="s">
        <v>11</v>
      </c>
      <c r="J35" s="14" t="s">
        <v>13</v>
      </c>
      <c r="K35" s="14" t="s">
        <v>18</v>
      </c>
      <c r="L35" s="14" t="s">
        <v>19</v>
      </c>
      <c r="M35" s="14" t="s">
        <v>20</v>
      </c>
      <c r="N35" s="105" t="s">
        <v>4</v>
      </c>
      <c r="O35" s="106"/>
      <c r="P35" s="11"/>
    </row>
    <row r="36" spans="1:16" s="8" customFormat="1" ht="18.75" customHeight="1">
      <c r="A36" s="117"/>
      <c r="B36" s="117"/>
      <c r="C36" s="117"/>
      <c r="D36" s="118"/>
      <c r="E36" s="15" t="s">
        <v>28</v>
      </c>
      <c r="F36" s="15" t="s">
        <v>9</v>
      </c>
      <c r="G36" s="15"/>
      <c r="H36" s="15" t="s">
        <v>26</v>
      </c>
      <c r="I36" s="15"/>
      <c r="J36" s="15"/>
      <c r="K36" s="15" t="s">
        <v>16</v>
      </c>
      <c r="L36" s="16" t="s">
        <v>29</v>
      </c>
      <c r="M36" s="15" t="s">
        <v>21</v>
      </c>
      <c r="N36" s="92"/>
      <c r="O36" s="93"/>
      <c r="P36" s="9"/>
    </row>
    <row r="37" spans="1:15" s="17" customFormat="1" ht="16.5" customHeight="1">
      <c r="A37" s="38"/>
      <c r="B37" s="40" t="s">
        <v>70</v>
      </c>
      <c r="C37" s="25"/>
      <c r="D37" s="39"/>
      <c r="E37" s="61">
        <v>7330748.96</v>
      </c>
      <c r="F37" s="61">
        <v>27440</v>
      </c>
      <c r="G37" s="61">
        <v>17419.74</v>
      </c>
      <c r="H37" s="62">
        <v>0</v>
      </c>
      <c r="I37" s="61">
        <v>51630</v>
      </c>
      <c r="J37" s="61">
        <v>2809399</v>
      </c>
      <c r="K37" s="61">
        <v>4946691.8</v>
      </c>
      <c r="L37" s="61">
        <v>1182815.5</v>
      </c>
      <c r="M37" s="61">
        <v>842019</v>
      </c>
      <c r="N37" s="65"/>
      <c r="O37" s="40" t="s">
        <v>142</v>
      </c>
    </row>
    <row r="38" spans="1:15" s="17" customFormat="1" ht="16.5" customHeight="1">
      <c r="A38" s="24"/>
      <c r="B38" s="24" t="s">
        <v>71</v>
      </c>
      <c r="C38" s="24"/>
      <c r="D38" s="28"/>
      <c r="E38" s="64">
        <v>42390.03</v>
      </c>
      <c r="F38" s="62">
        <v>34112</v>
      </c>
      <c r="G38" s="62">
        <v>35503.09</v>
      </c>
      <c r="H38" s="62">
        <v>0</v>
      </c>
      <c r="I38" s="62">
        <v>10240</v>
      </c>
      <c r="J38" s="62">
        <v>2688772</v>
      </c>
      <c r="K38" s="62">
        <v>4280772.26</v>
      </c>
      <c r="L38" s="62">
        <v>1914740</v>
      </c>
      <c r="M38" s="62">
        <v>290523</v>
      </c>
      <c r="N38" s="65"/>
      <c r="O38" s="24" t="s">
        <v>143</v>
      </c>
    </row>
    <row r="39" spans="1:15" s="17" customFormat="1" ht="16.5" customHeight="1">
      <c r="A39" s="24"/>
      <c r="B39" s="24" t="s">
        <v>72</v>
      </c>
      <c r="C39" s="24"/>
      <c r="D39" s="28"/>
      <c r="E39" s="62">
        <v>6364137.74</v>
      </c>
      <c r="F39" s="62">
        <v>4188</v>
      </c>
      <c r="G39" s="62">
        <v>29713.11</v>
      </c>
      <c r="H39" s="62">
        <v>0</v>
      </c>
      <c r="I39" s="62">
        <v>38516.38</v>
      </c>
      <c r="J39" s="62">
        <v>5272636</v>
      </c>
      <c r="K39" s="62">
        <v>3579083.97</v>
      </c>
      <c r="L39" s="62">
        <v>3468672</v>
      </c>
      <c r="M39" s="62">
        <v>530629.42</v>
      </c>
      <c r="N39" s="65"/>
      <c r="O39" s="24" t="s">
        <v>144</v>
      </c>
    </row>
    <row r="40" spans="1:15" s="17" customFormat="1" ht="16.5" customHeight="1">
      <c r="A40" s="24"/>
      <c r="B40" s="24" t="s">
        <v>73</v>
      </c>
      <c r="C40" s="24"/>
      <c r="D40" s="28"/>
      <c r="E40" s="62">
        <v>6834165.94</v>
      </c>
      <c r="F40" s="62">
        <v>52498</v>
      </c>
      <c r="G40" s="62">
        <v>38824.5</v>
      </c>
      <c r="H40" s="62">
        <v>0</v>
      </c>
      <c r="I40" s="62">
        <v>28052</v>
      </c>
      <c r="J40" s="62">
        <v>4534412</v>
      </c>
      <c r="K40" s="62">
        <v>5373376.49</v>
      </c>
      <c r="L40" s="62">
        <v>2394810.83</v>
      </c>
      <c r="M40" s="62">
        <v>786777.8</v>
      </c>
      <c r="N40" s="65"/>
      <c r="O40" s="24" t="s">
        <v>145</v>
      </c>
    </row>
    <row r="41" spans="1:15" s="17" customFormat="1" ht="16.5" customHeight="1">
      <c r="A41" s="24"/>
      <c r="B41" s="24" t="s">
        <v>74</v>
      </c>
      <c r="C41" s="24"/>
      <c r="D41" s="28"/>
      <c r="E41" s="62">
        <v>8761242.8</v>
      </c>
      <c r="F41" s="62">
        <v>146927</v>
      </c>
      <c r="G41" s="62">
        <v>4397.99</v>
      </c>
      <c r="H41" s="62">
        <v>0</v>
      </c>
      <c r="I41" s="62">
        <v>33230</v>
      </c>
      <c r="J41" s="62">
        <v>4349836</v>
      </c>
      <c r="K41" s="62">
        <v>6384493.54</v>
      </c>
      <c r="L41" s="62">
        <v>2714555</v>
      </c>
      <c r="M41" s="62">
        <v>171321</v>
      </c>
      <c r="N41" s="65"/>
      <c r="O41" s="24" t="s">
        <v>146</v>
      </c>
    </row>
    <row r="42" spans="1:15" s="63" customFormat="1" ht="16.5" customHeight="1">
      <c r="A42" s="41" t="s">
        <v>39</v>
      </c>
      <c r="B42" s="41"/>
      <c r="C42" s="41"/>
      <c r="D42" s="71"/>
      <c r="E42" s="72">
        <f>SUM(E43:E52)</f>
        <v>74942146.7</v>
      </c>
      <c r="F42" s="72">
        <f aca="true" t="shared" si="3" ref="F42:M42">SUM(F43:F52)</f>
        <v>614105.75</v>
      </c>
      <c r="G42" s="72">
        <f t="shared" si="3"/>
        <v>817511.06</v>
      </c>
      <c r="H42" s="72">
        <f t="shared" si="3"/>
        <v>0</v>
      </c>
      <c r="I42" s="72">
        <f t="shared" si="3"/>
        <v>1147327.02</v>
      </c>
      <c r="J42" s="72">
        <f t="shared" si="3"/>
        <v>49570483.18</v>
      </c>
      <c r="K42" s="72">
        <f t="shared" si="3"/>
        <v>62225524.53000001</v>
      </c>
      <c r="L42" s="72">
        <f t="shared" si="3"/>
        <v>25264203.249999996</v>
      </c>
      <c r="M42" s="72">
        <f t="shared" si="3"/>
        <v>3962561.69</v>
      </c>
      <c r="N42" s="73"/>
      <c r="O42" s="41" t="s">
        <v>122</v>
      </c>
    </row>
    <row r="43" spans="1:15" s="17" customFormat="1" ht="16.5" customHeight="1">
      <c r="A43" s="24"/>
      <c r="B43" s="24" t="s">
        <v>75</v>
      </c>
      <c r="C43" s="24"/>
      <c r="D43" s="28"/>
      <c r="E43" s="62">
        <v>10385650.5</v>
      </c>
      <c r="F43" s="62">
        <v>123801</v>
      </c>
      <c r="G43" s="62">
        <v>171875.04</v>
      </c>
      <c r="H43" s="62">
        <v>0</v>
      </c>
      <c r="I43" s="62">
        <v>66400</v>
      </c>
      <c r="J43" s="62">
        <v>5450781</v>
      </c>
      <c r="K43" s="62">
        <v>4779531.16</v>
      </c>
      <c r="L43" s="62">
        <v>4130622.5</v>
      </c>
      <c r="M43" s="62">
        <v>344886</v>
      </c>
      <c r="N43" s="65"/>
      <c r="O43" s="24" t="s">
        <v>147</v>
      </c>
    </row>
    <row r="44" spans="1:15" s="17" customFormat="1" ht="16.5" customHeight="1">
      <c r="A44" s="24"/>
      <c r="B44" s="24" t="s">
        <v>76</v>
      </c>
      <c r="C44" s="24"/>
      <c r="D44" s="28"/>
      <c r="E44" s="62">
        <v>9758010.25</v>
      </c>
      <c r="F44" s="62">
        <v>4539</v>
      </c>
      <c r="G44" s="62">
        <v>66646.62</v>
      </c>
      <c r="H44" s="62">
        <v>0</v>
      </c>
      <c r="I44" s="62">
        <v>40800</v>
      </c>
      <c r="J44" s="62">
        <v>3809392</v>
      </c>
      <c r="K44" s="62">
        <v>7238018.78</v>
      </c>
      <c r="L44" s="62">
        <v>3238396</v>
      </c>
      <c r="M44" s="62">
        <v>1044902</v>
      </c>
      <c r="N44" s="65"/>
      <c r="O44" s="24" t="s">
        <v>148</v>
      </c>
    </row>
    <row r="45" spans="1:15" s="17" customFormat="1" ht="16.5" customHeight="1">
      <c r="A45" s="24"/>
      <c r="B45" s="24" t="s">
        <v>77</v>
      </c>
      <c r="C45" s="24"/>
      <c r="D45" s="28"/>
      <c r="E45" s="62">
        <v>8616882.56</v>
      </c>
      <c r="F45" s="62">
        <v>119010.5</v>
      </c>
      <c r="G45" s="62">
        <v>81976.51</v>
      </c>
      <c r="H45" s="62">
        <v>0</v>
      </c>
      <c r="I45" s="62">
        <v>94150.83</v>
      </c>
      <c r="J45" s="62">
        <v>3601436</v>
      </c>
      <c r="K45" s="62">
        <v>5677716.76</v>
      </c>
      <c r="L45" s="62">
        <v>3432292</v>
      </c>
      <c r="M45" s="62">
        <v>712957</v>
      </c>
      <c r="N45" s="65"/>
      <c r="O45" s="24" t="s">
        <v>149</v>
      </c>
    </row>
    <row r="46" spans="1:15" s="17" customFormat="1" ht="16.5" customHeight="1">
      <c r="A46" s="24"/>
      <c r="B46" s="24" t="s">
        <v>78</v>
      </c>
      <c r="C46" s="24"/>
      <c r="D46" s="28"/>
      <c r="E46" s="62">
        <v>6724865.34</v>
      </c>
      <c r="F46" s="62">
        <v>4004.25</v>
      </c>
      <c r="G46" s="62">
        <v>34143.75</v>
      </c>
      <c r="H46" s="62">
        <v>0</v>
      </c>
      <c r="I46" s="62">
        <v>27933.35</v>
      </c>
      <c r="J46" s="62">
        <v>3388581</v>
      </c>
      <c r="K46" s="62">
        <v>4348835.39</v>
      </c>
      <c r="L46" s="62">
        <v>1879546.51</v>
      </c>
      <c r="M46" s="62">
        <v>354517.5</v>
      </c>
      <c r="N46" s="65"/>
      <c r="O46" s="24" t="s">
        <v>150</v>
      </c>
    </row>
    <row r="47" spans="1:16" s="12" customFormat="1" ht="16.5" customHeight="1">
      <c r="A47" s="24"/>
      <c r="B47" s="24" t="s">
        <v>79</v>
      </c>
      <c r="C47" s="24"/>
      <c r="D47" s="28"/>
      <c r="E47" s="62">
        <v>10347278.95</v>
      </c>
      <c r="F47" s="62">
        <v>17118</v>
      </c>
      <c r="G47" s="62">
        <v>82387.94</v>
      </c>
      <c r="H47" s="62">
        <v>0</v>
      </c>
      <c r="I47" s="62">
        <v>502948.84</v>
      </c>
      <c r="J47" s="62">
        <v>8225174.01</v>
      </c>
      <c r="K47" s="62">
        <v>5646284.05</v>
      </c>
      <c r="L47" s="62">
        <v>1019820</v>
      </c>
      <c r="M47" s="62">
        <v>300336</v>
      </c>
      <c r="N47" s="24"/>
      <c r="O47" s="24" t="s">
        <v>151</v>
      </c>
      <c r="P47" s="17"/>
    </row>
    <row r="48" spans="1:16" s="12" customFormat="1" ht="16.5" customHeight="1">
      <c r="A48" s="24"/>
      <c r="B48" s="24" t="s">
        <v>80</v>
      </c>
      <c r="C48" s="24"/>
      <c r="D48" s="28"/>
      <c r="E48" s="62">
        <v>10625887.21</v>
      </c>
      <c r="F48" s="62">
        <v>9613</v>
      </c>
      <c r="G48" s="62">
        <v>59198.24</v>
      </c>
      <c r="H48" s="62">
        <v>0</v>
      </c>
      <c r="I48" s="62">
        <v>91200</v>
      </c>
      <c r="J48" s="62">
        <v>3964209</v>
      </c>
      <c r="K48" s="62">
        <v>12087398.33</v>
      </c>
      <c r="L48" s="62">
        <v>5024170</v>
      </c>
      <c r="M48" s="62">
        <v>330434.87</v>
      </c>
      <c r="N48" s="24"/>
      <c r="O48" s="24" t="s">
        <v>152</v>
      </c>
      <c r="P48" s="17"/>
    </row>
    <row r="49" spans="1:16" s="12" customFormat="1" ht="16.5" customHeight="1">
      <c r="A49" s="24"/>
      <c r="B49" s="24" t="s">
        <v>81</v>
      </c>
      <c r="C49" s="24"/>
      <c r="D49" s="28"/>
      <c r="E49" s="62">
        <v>188167.89</v>
      </c>
      <c r="F49" s="62">
        <v>4905</v>
      </c>
      <c r="G49" s="62">
        <v>78428.56</v>
      </c>
      <c r="H49" s="62">
        <v>0</v>
      </c>
      <c r="I49" s="62">
        <v>54000</v>
      </c>
      <c r="J49" s="62">
        <v>4309647</v>
      </c>
      <c r="K49" s="62">
        <v>5778988.32</v>
      </c>
      <c r="L49" s="62">
        <v>1746837.24</v>
      </c>
      <c r="M49" s="62">
        <v>129354</v>
      </c>
      <c r="N49" s="24"/>
      <c r="O49" s="24" t="s">
        <v>153</v>
      </c>
      <c r="P49" s="17"/>
    </row>
    <row r="50" spans="1:16" s="12" customFormat="1" ht="16.5" customHeight="1">
      <c r="A50" s="24"/>
      <c r="B50" s="24" t="s">
        <v>82</v>
      </c>
      <c r="C50" s="24"/>
      <c r="D50" s="28"/>
      <c r="E50" s="62">
        <v>86921.32</v>
      </c>
      <c r="F50" s="62">
        <v>18123</v>
      </c>
      <c r="G50" s="62">
        <v>66270.8</v>
      </c>
      <c r="H50" s="62">
        <v>0</v>
      </c>
      <c r="I50" s="62">
        <v>95808</v>
      </c>
      <c r="J50" s="62">
        <v>3000063</v>
      </c>
      <c r="K50" s="62">
        <v>6343864.92</v>
      </c>
      <c r="L50" s="62">
        <v>1061213</v>
      </c>
      <c r="M50" s="62">
        <v>424731.82</v>
      </c>
      <c r="N50" s="24"/>
      <c r="O50" s="24" t="s">
        <v>154</v>
      </c>
      <c r="P50" s="17"/>
    </row>
    <row r="51" spans="1:16" s="12" customFormat="1" ht="16.5" customHeight="1">
      <c r="A51" s="24"/>
      <c r="B51" s="24" t="s">
        <v>83</v>
      </c>
      <c r="C51" s="24"/>
      <c r="D51" s="28"/>
      <c r="E51" s="62">
        <v>11058769.16</v>
      </c>
      <c r="F51" s="62">
        <v>284993</v>
      </c>
      <c r="G51" s="62">
        <v>123938.41</v>
      </c>
      <c r="H51" s="62">
        <v>0</v>
      </c>
      <c r="I51" s="62">
        <v>102886</v>
      </c>
      <c r="J51" s="62">
        <v>4875623.17</v>
      </c>
      <c r="K51" s="62">
        <v>5563089.36</v>
      </c>
      <c r="L51" s="62">
        <v>30400</v>
      </c>
      <c r="M51" s="62">
        <v>195326</v>
      </c>
      <c r="N51" s="24"/>
      <c r="O51" s="24" t="s">
        <v>155</v>
      </c>
      <c r="P51" s="17"/>
    </row>
    <row r="52" spans="1:16" s="12" customFormat="1" ht="16.5" customHeight="1">
      <c r="A52" s="24"/>
      <c r="B52" s="24" t="s">
        <v>84</v>
      </c>
      <c r="C52" s="24"/>
      <c r="D52" s="28"/>
      <c r="E52" s="62">
        <v>7149713.52</v>
      </c>
      <c r="F52" s="62">
        <v>27999</v>
      </c>
      <c r="G52" s="62">
        <v>52645.19</v>
      </c>
      <c r="H52" s="62">
        <v>0</v>
      </c>
      <c r="I52" s="62">
        <v>71200</v>
      </c>
      <c r="J52" s="62">
        <v>8945577</v>
      </c>
      <c r="K52" s="62">
        <v>4761797.46</v>
      </c>
      <c r="L52" s="62">
        <v>3700906</v>
      </c>
      <c r="M52" s="62">
        <v>125116.5</v>
      </c>
      <c r="N52" s="24"/>
      <c r="O52" s="24" t="s">
        <v>156</v>
      </c>
      <c r="P52" s="17"/>
    </row>
    <row r="53" spans="1:16" s="12" customFormat="1" ht="16.5" customHeight="1">
      <c r="A53" s="44"/>
      <c r="B53" s="44"/>
      <c r="C53" s="44"/>
      <c r="D53" s="45"/>
      <c r="E53" s="21"/>
      <c r="F53" s="21"/>
      <c r="G53" s="21"/>
      <c r="H53" s="21"/>
      <c r="I53" s="21"/>
      <c r="J53" s="21"/>
      <c r="K53" s="21"/>
      <c r="L53" s="21"/>
      <c r="M53" s="21"/>
      <c r="N53" s="44"/>
      <c r="O53" s="44"/>
      <c r="P53" s="17"/>
    </row>
    <row r="54" spans="1:15" ht="21" customHeight="1">
      <c r="A54" s="27"/>
      <c r="B54" s="27"/>
      <c r="C54" s="27"/>
      <c r="D54" s="27"/>
      <c r="E54" s="2"/>
      <c r="F54" s="2"/>
      <c r="G54" s="2"/>
      <c r="H54" s="2"/>
      <c r="I54" s="2"/>
      <c r="J54" s="2"/>
      <c r="K54" s="2"/>
      <c r="L54" s="2"/>
      <c r="M54" s="2"/>
      <c r="N54" s="27"/>
      <c r="O54" s="27"/>
    </row>
    <row r="55" spans="2:16" s="3" customFormat="1" ht="21">
      <c r="B55" s="4" t="s">
        <v>2</v>
      </c>
      <c r="C55" s="7">
        <v>17.3</v>
      </c>
      <c r="D55" s="4" t="s">
        <v>126</v>
      </c>
      <c r="N55" s="4"/>
      <c r="O55" s="4"/>
      <c r="P55" s="52"/>
    </row>
    <row r="56" spans="2:15" s="5" customFormat="1" ht="21">
      <c r="B56" s="6" t="s">
        <v>3</v>
      </c>
      <c r="C56" s="7">
        <v>17.3</v>
      </c>
      <c r="D56" s="6" t="s">
        <v>34</v>
      </c>
      <c r="N56" s="6"/>
      <c r="O56" s="6"/>
    </row>
    <row r="57" spans="4:16" s="8" customFormat="1" ht="20.25" customHeight="1">
      <c r="D57" s="22" t="s">
        <v>127</v>
      </c>
      <c r="E57" s="22"/>
      <c r="F57" s="22"/>
      <c r="G57" s="22"/>
      <c r="N57" s="66"/>
      <c r="O57" s="66"/>
      <c r="P57" s="9"/>
    </row>
    <row r="58" spans="1:16" s="8" customFormat="1" ht="15.75" customHeight="1">
      <c r="A58" s="121" t="s">
        <v>30</v>
      </c>
      <c r="B58" s="121"/>
      <c r="C58" s="121"/>
      <c r="D58" s="122"/>
      <c r="E58" s="110" t="s">
        <v>14</v>
      </c>
      <c r="F58" s="111"/>
      <c r="G58" s="111"/>
      <c r="H58" s="111"/>
      <c r="I58" s="111"/>
      <c r="J58" s="112"/>
      <c r="K58" s="100" t="s">
        <v>15</v>
      </c>
      <c r="L58" s="101"/>
      <c r="M58" s="101"/>
      <c r="N58" s="67" t="s">
        <v>33</v>
      </c>
      <c r="O58" s="95"/>
      <c r="P58" s="9"/>
    </row>
    <row r="59" spans="1:16" s="8" customFormat="1" ht="15.75" customHeight="1">
      <c r="A59" s="123"/>
      <c r="B59" s="123"/>
      <c r="C59" s="123"/>
      <c r="D59" s="124"/>
      <c r="E59" s="107" t="s">
        <v>8</v>
      </c>
      <c r="F59" s="108"/>
      <c r="G59" s="108"/>
      <c r="H59" s="108"/>
      <c r="I59" s="108"/>
      <c r="J59" s="109"/>
      <c r="K59" s="102" t="s">
        <v>16</v>
      </c>
      <c r="L59" s="103"/>
      <c r="M59" s="104"/>
      <c r="N59" s="88"/>
      <c r="O59" s="89"/>
      <c r="P59" s="9"/>
    </row>
    <row r="60" spans="1:16" s="8" customFormat="1" ht="15.75" customHeight="1">
      <c r="A60" s="123"/>
      <c r="B60" s="123"/>
      <c r="C60" s="123"/>
      <c r="D60" s="124"/>
      <c r="E60" s="13"/>
      <c r="F60" s="13"/>
      <c r="G60" s="13"/>
      <c r="H60" s="13"/>
      <c r="I60" s="17"/>
      <c r="J60" s="14"/>
      <c r="K60" s="14"/>
      <c r="L60" s="14" t="s">
        <v>15</v>
      </c>
      <c r="M60" s="14" t="s">
        <v>15</v>
      </c>
      <c r="N60" s="119" t="s">
        <v>31</v>
      </c>
      <c r="O60" s="120"/>
      <c r="P60" s="11"/>
    </row>
    <row r="61" spans="1:16" s="8" customFormat="1" ht="15.75" customHeight="1">
      <c r="A61" s="123"/>
      <c r="B61" s="123"/>
      <c r="C61" s="123"/>
      <c r="D61" s="124"/>
      <c r="E61" s="13" t="s">
        <v>5</v>
      </c>
      <c r="F61" s="13" t="s">
        <v>23</v>
      </c>
      <c r="G61" s="13" t="s">
        <v>6</v>
      </c>
      <c r="H61" s="13" t="s">
        <v>7</v>
      </c>
      <c r="I61" s="13" t="s">
        <v>27</v>
      </c>
      <c r="J61" s="14" t="s">
        <v>12</v>
      </c>
      <c r="K61" s="14" t="s">
        <v>17</v>
      </c>
      <c r="L61" s="14" t="s">
        <v>35</v>
      </c>
      <c r="M61" s="14" t="s">
        <v>36</v>
      </c>
      <c r="N61" s="119" t="s">
        <v>32</v>
      </c>
      <c r="O61" s="120"/>
      <c r="P61" s="11"/>
    </row>
    <row r="62" spans="1:16" s="8" customFormat="1" ht="15.75" customHeight="1">
      <c r="A62" s="123"/>
      <c r="B62" s="123"/>
      <c r="C62" s="123"/>
      <c r="D62" s="124"/>
      <c r="E62" s="13" t="s">
        <v>22</v>
      </c>
      <c r="F62" s="13" t="s">
        <v>24</v>
      </c>
      <c r="G62" s="13" t="s">
        <v>10</v>
      </c>
      <c r="H62" s="13" t="s">
        <v>25</v>
      </c>
      <c r="I62" s="13" t="s">
        <v>11</v>
      </c>
      <c r="J62" s="14" t="s">
        <v>13</v>
      </c>
      <c r="K62" s="14" t="s">
        <v>18</v>
      </c>
      <c r="L62" s="14" t="s">
        <v>19</v>
      </c>
      <c r="M62" s="14" t="s">
        <v>20</v>
      </c>
      <c r="N62" s="119" t="s">
        <v>4</v>
      </c>
      <c r="O62" s="120"/>
      <c r="P62" s="11"/>
    </row>
    <row r="63" spans="1:15" s="9" customFormat="1" ht="15.75" customHeight="1">
      <c r="A63" s="125"/>
      <c r="B63" s="125"/>
      <c r="C63" s="125"/>
      <c r="D63" s="126"/>
      <c r="E63" s="15" t="s">
        <v>28</v>
      </c>
      <c r="F63" s="15" t="s">
        <v>9</v>
      </c>
      <c r="G63" s="15"/>
      <c r="H63" s="15" t="s">
        <v>26</v>
      </c>
      <c r="I63" s="15"/>
      <c r="J63" s="15"/>
      <c r="K63" s="15" t="s">
        <v>16</v>
      </c>
      <c r="L63" s="16" t="s">
        <v>29</v>
      </c>
      <c r="M63" s="15" t="s">
        <v>21</v>
      </c>
      <c r="N63" s="96"/>
      <c r="O63" s="97"/>
    </row>
    <row r="64" spans="1:15" s="63" customFormat="1" ht="16.5" customHeight="1">
      <c r="A64" s="56" t="s">
        <v>40</v>
      </c>
      <c r="B64" s="56"/>
      <c r="C64" s="46"/>
      <c r="D64" s="47"/>
      <c r="E64" s="80">
        <f>SUM(E65:E69)</f>
        <v>46191257.74</v>
      </c>
      <c r="F64" s="80">
        <f aca="true" t="shared" si="4" ref="F64:M64">SUM(F65:F69)</f>
        <v>445906</v>
      </c>
      <c r="G64" s="80">
        <f t="shared" si="4"/>
        <v>155288.52</v>
      </c>
      <c r="H64" s="80">
        <f t="shared" si="4"/>
        <v>1711988</v>
      </c>
      <c r="I64" s="80">
        <f t="shared" si="4"/>
        <v>421402</v>
      </c>
      <c r="J64" s="80">
        <f t="shared" si="4"/>
        <v>60659968</v>
      </c>
      <c r="K64" s="80">
        <f t="shared" si="4"/>
        <v>31774064.83</v>
      </c>
      <c r="L64" s="80">
        <f t="shared" si="4"/>
        <v>16711789.4</v>
      </c>
      <c r="M64" s="80">
        <f t="shared" si="4"/>
        <v>2316819</v>
      </c>
      <c r="N64" s="41"/>
      <c r="O64" s="41" t="s">
        <v>48</v>
      </c>
    </row>
    <row r="65" spans="1:15" s="17" customFormat="1" ht="16.5" customHeight="1">
      <c r="A65" s="41"/>
      <c r="B65" s="30" t="s">
        <v>85</v>
      </c>
      <c r="C65" s="46"/>
      <c r="D65" s="47"/>
      <c r="E65" s="81">
        <v>7533976.97</v>
      </c>
      <c r="F65" s="81">
        <v>9750</v>
      </c>
      <c r="G65" s="81">
        <v>16703.53</v>
      </c>
      <c r="H65" s="81">
        <v>1711988</v>
      </c>
      <c r="I65" s="81">
        <v>39610</v>
      </c>
      <c r="J65" s="81">
        <v>3854734</v>
      </c>
      <c r="K65" s="81">
        <v>8957352.95</v>
      </c>
      <c r="L65" s="81">
        <v>2522400</v>
      </c>
      <c r="M65" s="81">
        <v>806958</v>
      </c>
      <c r="N65" s="24"/>
      <c r="O65" s="24" t="s">
        <v>157</v>
      </c>
    </row>
    <row r="66" spans="1:15" s="17" customFormat="1" ht="16.5" customHeight="1">
      <c r="A66" s="41"/>
      <c r="B66" s="30" t="s">
        <v>86</v>
      </c>
      <c r="C66" s="46"/>
      <c r="D66" s="47"/>
      <c r="E66" s="81">
        <v>8692434.58</v>
      </c>
      <c r="F66" s="81">
        <v>211197</v>
      </c>
      <c r="G66" s="81">
        <v>38068.76</v>
      </c>
      <c r="H66" s="62">
        <v>0</v>
      </c>
      <c r="I66" s="81">
        <v>135682</v>
      </c>
      <c r="J66" s="81">
        <v>5386574</v>
      </c>
      <c r="K66" s="81">
        <v>5350207.22</v>
      </c>
      <c r="L66" s="81">
        <v>1308409.4</v>
      </c>
      <c r="M66" s="81">
        <v>308258</v>
      </c>
      <c r="N66" s="24"/>
      <c r="O66" s="24" t="s">
        <v>158</v>
      </c>
    </row>
    <row r="67" spans="1:15" s="17" customFormat="1" ht="16.5" customHeight="1">
      <c r="A67" s="41"/>
      <c r="B67" s="30" t="s">
        <v>87</v>
      </c>
      <c r="C67" s="46"/>
      <c r="D67" s="47"/>
      <c r="E67" s="81">
        <v>8382579.59</v>
      </c>
      <c r="F67" s="81">
        <v>37956</v>
      </c>
      <c r="G67" s="81">
        <v>18411.09</v>
      </c>
      <c r="H67" s="62">
        <v>0</v>
      </c>
      <c r="I67" s="81">
        <v>26310</v>
      </c>
      <c r="J67" s="81">
        <v>3063524</v>
      </c>
      <c r="K67" s="81">
        <v>4985640.31</v>
      </c>
      <c r="L67" s="81">
        <v>3810300</v>
      </c>
      <c r="M67" s="81">
        <v>438679</v>
      </c>
      <c r="N67" s="24"/>
      <c r="O67" s="24" t="s">
        <v>159</v>
      </c>
    </row>
    <row r="68" spans="1:15" s="17" customFormat="1" ht="16.5" customHeight="1">
      <c r="A68" s="24"/>
      <c r="B68" s="30" t="s">
        <v>88</v>
      </c>
      <c r="D68" s="18"/>
      <c r="E68" s="81">
        <v>9961522.85</v>
      </c>
      <c r="F68" s="81">
        <v>158254</v>
      </c>
      <c r="G68" s="81">
        <v>50684.62</v>
      </c>
      <c r="H68" s="62">
        <v>0</v>
      </c>
      <c r="I68" s="81">
        <v>155900</v>
      </c>
      <c r="J68" s="81">
        <v>44183033</v>
      </c>
      <c r="K68" s="81">
        <v>6389417.93</v>
      </c>
      <c r="L68" s="81">
        <v>3911600</v>
      </c>
      <c r="M68" s="81">
        <v>336152</v>
      </c>
      <c r="N68" s="24"/>
      <c r="O68" s="24" t="s">
        <v>160</v>
      </c>
    </row>
    <row r="69" spans="1:15" s="17" customFormat="1" ht="16.5" customHeight="1">
      <c r="A69" s="24"/>
      <c r="B69" s="30" t="s">
        <v>89</v>
      </c>
      <c r="D69" s="18"/>
      <c r="E69" s="81">
        <v>11620743.75</v>
      </c>
      <c r="F69" s="81">
        <v>28749</v>
      </c>
      <c r="G69" s="81">
        <v>31420.52</v>
      </c>
      <c r="H69" s="62">
        <v>0</v>
      </c>
      <c r="I69" s="81">
        <v>63900</v>
      </c>
      <c r="J69" s="81">
        <v>4172103</v>
      </c>
      <c r="K69" s="81">
        <v>6091446.42</v>
      </c>
      <c r="L69" s="81">
        <v>5159080</v>
      </c>
      <c r="M69" s="81">
        <v>426772</v>
      </c>
      <c r="N69" s="24"/>
      <c r="O69" s="24" t="s">
        <v>161</v>
      </c>
    </row>
    <row r="70" spans="1:15" s="63" customFormat="1" ht="16.5" customHeight="1">
      <c r="A70" s="56" t="s">
        <v>41</v>
      </c>
      <c r="B70" s="56"/>
      <c r="C70" s="46"/>
      <c r="D70" s="47"/>
      <c r="E70" s="82">
        <f>SUM(E71:E76)</f>
        <v>35762579.7</v>
      </c>
      <c r="F70" s="82">
        <f aca="true" t="shared" si="5" ref="F70:M70">SUM(F71:F76)</f>
        <v>1764434.08</v>
      </c>
      <c r="G70" s="82">
        <f t="shared" si="5"/>
        <v>801014.4</v>
      </c>
      <c r="H70" s="82">
        <f t="shared" si="5"/>
        <v>618700.37</v>
      </c>
      <c r="I70" s="82">
        <f t="shared" si="5"/>
        <v>568530</v>
      </c>
      <c r="J70" s="82">
        <f t="shared" si="5"/>
        <v>25153981.47</v>
      </c>
      <c r="K70" s="82">
        <f t="shared" si="5"/>
        <v>33812185.95</v>
      </c>
      <c r="L70" s="82">
        <f t="shared" si="5"/>
        <v>23744123.849999998</v>
      </c>
      <c r="M70" s="82">
        <f t="shared" si="5"/>
        <v>5564777.43</v>
      </c>
      <c r="N70" s="41"/>
      <c r="O70" s="41" t="s">
        <v>49</v>
      </c>
    </row>
    <row r="71" spans="1:15" s="17" customFormat="1" ht="16.5" customHeight="1">
      <c r="A71" s="24"/>
      <c r="B71" s="30" t="s">
        <v>90</v>
      </c>
      <c r="D71" s="18"/>
      <c r="E71" s="81">
        <v>144165.87</v>
      </c>
      <c r="F71" s="81">
        <v>55766</v>
      </c>
      <c r="G71" s="81">
        <v>119182.82</v>
      </c>
      <c r="H71" s="62">
        <v>0</v>
      </c>
      <c r="I71" s="81">
        <v>88600</v>
      </c>
      <c r="J71" s="81">
        <v>3007867</v>
      </c>
      <c r="K71" s="81">
        <v>2726996.8</v>
      </c>
      <c r="L71" s="81">
        <v>3579788.76</v>
      </c>
      <c r="M71" s="81">
        <v>115772</v>
      </c>
      <c r="N71" s="24"/>
      <c r="O71" s="24" t="s">
        <v>162</v>
      </c>
    </row>
    <row r="72" spans="1:15" s="17" customFormat="1" ht="16.5" customHeight="1">
      <c r="A72" s="24"/>
      <c r="B72" s="30" t="s">
        <v>91</v>
      </c>
      <c r="D72" s="18"/>
      <c r="E72" s="81">
        <v>6346564.19</v>
      </c>
      <c r="F72" s="81">
        <v>164070</v>
      </c>
      <c r="G72" s="81">
        <v>44473.62</v>
      </c>
      <c r="H72" s="62">
        <v>0</v>
      </c>
      <c r="I72" s="81">
        <v>81588</v>
      </c>
      <c r="J72" s="81">
        <v>2533484</v>
      </c>
      <c r="K72" s="81">
        <v>4108606.6</v>
      </c>
      <c r="L72" s="81">
        <v>3075461.8</v>
      </c>
      <c r="M72" s="81">
        <v>562404</v>
      </c>
      <c r="N72" s="24"/>
      <c r="O72" s="24" t="s">
        <v>163</v>
      </c>
    </row>
    <row r="73" spans="1:15" s="17" customFormat="1" ht="16.5" customHeight="1">
      <c r="A73" s="24"/>
      <c r="B73" s="30" t="s">
        <v>92</v>
      </c>
      <c r="D73" s="18"/>
      <c r="E73" s="81">
        <v>11019256.97</v>
      </c>
      <c r="F73" s="81">
        <v>196707.5</v>
      </c>
      <c r="G73" s="81">
        <v>42696.87</v>
      </c>
      <c r="H73" s="62">
        <v>0</v>
      </c>
      <c r="I73" s="81">
        <v>78200</v>
      </c>
      <c r="J73" s="81">
        <v>3601100</v>
      </c>
      <c r="K73" s="81">
        <v>5803098.27</v>
      </c>
      <c r="L73" s="81">
        <v>4707570</v>
      </c>
      <c r="M73" s="81">
        <v>856063</v>
      </c>
      <c r="N73" s="24"/>
      <c r="O73" s="24" t="s">
        <v>164</v>
      </c>
    </row>
    <row r="74" spans="1:15" s="17" customFormat="1" ht="16.5" customHeight="1">
      <c r="A74" s="24"/>
      <c r="B74" s="30" t="s">
        <v>93</v>
      </c>
      <c r="D74" s="18"/>
      <c r="E74" s="81">
        <v>10278586.72</v>
      </c>
      <c r="F74" s="81">
        <v>554888.08</v>
      </c>
      <c r="G74" s="81">
        <v>517066.78</v>
      </c>
      <c r="H74" s="81">
        <v>81986.37</v>
      </c>
      <c r="I74" s="81">
        <v>139340</v>
      </c>
      <c r="J74" s="81">
        <v>9571118.47</v>
      </c>
      <c r="K74" s="81">
        <v>8493737.97</v>
      </c>
      <c r="L74" s="81">
        <v>9177198.89</v>
      </c>
      <c r="M74" s="81">
        <v>907771</v>
      </c>
      <c r="N74" s="24"/>
      <c r="O74" s="24" t="s">
        <v>165</v>
      </c>
    </row>
    <row r="75" spans="1:15" s="17" customFormat="1" ht="16.5" customHeight="1">
      <c r="A75" s="24"/>
      <c r="B75" s="30" t="s">
        <v>94</v>
      </c>
      <c r="D75" s="18"/>
      <c r="E75" s="81">
        <v>7766996.25</v>
      </c>
      <c r="F75" s="81">
        <v>82409.5</v>
      </c>
      <c r="G75" s="81">
        <v>46751.44</v>
      </c>
      <c r="H75" s="62">
        <v>0</v>
      </c>
      <c r="I75" s="81">
        <v>122802</v>
      </c>
      <c r="J75" s="81">
        <v>3367043</v>
      </c>
      <c r="K75" s="81">
        <v>4597282.05</v>
      </c>
      <c r="L75" s="81">
        <v>2206004.4</v>
      </c>
      <c r="M75" s="81">
        <v>258218</v>
      </c>
      <c r="N75" s="24"/>
      <c r="O75" s="24" t="s">
        <v>166</v>
      </c>
    </row>
    <row r="76" spans="1:15" s="17" customFormat="1" ht="16.5" customHeight="1">
      <c r="A76" s="24"/>
      <c r="B76" s="30" t="s">
        <v>95</v>
      </c>
      <c r="D76" s="18"/>
      <c r="E76" s="81">
        <v>207009.7</v>
      </c>
      <c r="F76" s="81">
        <v>710593</v>
      </c>
      <c r="G76" s="81">
        <v>30842.87</v>
      </c>
      <c r="H76" s="62">
        <v>536714</v>
      </c>
      <c r="I76" s="81">
        <v>58000</v>
      </c>
      <c r="J76" s="81">
        <v>3073369</v>
      </c>
      <c r="K76" s="81">
        <v>8082464.26</v>
      </c>
      <c r="L76" s="81">
        <v>998100</v>
      </c>
      <c r="M76" s="81">
        <v>2864549.43</v>
      </c>
      <c r="N76" s="24"/>
      <c r="O76" s="24" t="s">
        <v>167</v>
      </c>
    </row>
    <row r="77" spans="1:16" s="69" customFormat="1" ht="16.5" customHeight="1">
      <c r="A77" s="56" t="s">
        <v>42</v>
      </c>
      <c r="B77" s="56"/>
      <c r="C77" s="74"/>
      <c r="D77" s="75"/>
      <c r="E77" s="82">
        <f>SUM(E78:E81)</f>
        <v>29808973.569999997</v>
      </c>
      <c r="F77" s="82">
        <f aca="true" t="shared" si="6" ref="F77:M77">SUM(F78:F81)</f>
        <v>803890.46</v>
      </c>
      <c r="G77" s="82">
        <f t="shared" si="6"/>
        <v>106376.53</v>
      </c>
      <c r="H77" s="72">
        <f t="shared" si="6"/>
        <v>0</v>
      </c>
      <c r="I77" s="82">
        <f t="shared" si="6"/>
        <v>462857.71</v>
      </c>
      <c r="J77" s="82">
        <f t="shared" si="6"/>
        <v>19261294</v>
      </c>
      <c r="K77" s="82">
        <f t="shared" si="6"/>
        <v>18725284.57</v>
      </c>
      <c r="L77" s="82">
        <f t="shared" si="6"/>
        <v>14475875.39</v>
      </c>
      <c r="M77" s="82">
        <f t="shared" si="6"/>
        <v>1497407</v>
      </c>
      <c r="N77" s="76"/>
      <c r="O77" s="77" t="s">
        <v>50</v>
      </c>
      <c r="P77" s="63"/>
    </row>
    <row r="78" spans="1:16" s="12" customFormat="1" ht="16.5" customHeight="1">
      <c r="A78" s="24"/>
      <c r="B78" s="30" t="s">
        <v>96</v>
      </c>
      <c r="C78" s="17"/>
      <c r="D78" s="18"/>
      <c r="E78" s="81">
        <v>7257930.54</v>
      </c>
      <c r="F78" s="81">
        <v>178231.75</v>
      </c>
      <c r="G78" s="81">
        <v>25063.77</v>
      </c>
      <c r="H78" s="62">
        <v>0</v>
      </c>
      <c r="I78" s="81">
        <v>93590</v>
      </c>
      <c r="J78" s="81">
        <v>2696065</v>
      </c>
      <c r="K78" s="81">
        <v>3552295.65</v>
      </c>
      <c r="L78" s="81">
        <v>3226000.39</v>
      </c>
      <c r="M78" s="81">
        <v>195917</v>
      </c>
      <c r="N78" s="24"/>
      <c r="O78" s="24" t="s">
        <v>168</v>
      </c>
      <c r="P78" s="17"/>
    </row>
    <row r="79" spans="1:16" s="12" customFormat="1" ht="16.5" customHeight="1">
      <c r="A79" s="24"/>
      <c r="B79" s="30" t="s">
        <v>97</v>
      </c>
      <c r="C79" s="17"/>
      <c r="D79" s="18"/>
      <c r="E79" s="81">
        <v>7921937.18</v>
      </c>
      <c r="F79" s="81">
        <v>180442</v>
      </c>
      <c r="G79" s="81">
        <v>25104.06</v>
      </c>
      <c r="H79" s="62">
        <v>0</v>
      </c>
      <c r="I79" s="81">
        <v>127797.69</v>
      </c>
      <c r="J79" s="81">
        <v>6841238</v>
      </c>
      <c r="K79" s="81">
        <v>4995540.7</v>
      </c>
      <c r="L79" s="81">
        <v>6337595</v>
      </c>
      <c r="M79" s="81">
        <v>185284</v>
      </c>
      <c r="N79" s="24"/>
      <c r="O79" s="24" t="s">
        <v>169</v>
      </c>
      <c r="P79" s="17"/>
    </row>
    <row r="80" spans="1:16" s="12" customFormat="1" ht="16.5" customHeight="1">
      <c r="A80" s="24"/>
      <c r="B80" s="30" t="s">
        <v>98</v>
      </c>
      <c r="C80" s="17"/>
      <c r="D80" s="18"/>
      <c r="E80" s="81">
        <v>6112291.06</v>
      </c>
      <c r="F80" s="81">
        <v>131817</v>
      </c>
      <c r="G80" s="81">
        <v>39083.41</v>
      </c>
      <c r="H80" s="62">
        <v>0</v>
      </c>
      <c r="I80" s="81">
        <v>50520.02</v>
      </c>
      <c r="J80" s="81">
        <v>2861168</v>
      </c>
      <c r="K80" s="81">
        <v>3612027.73</v>
      </c>
      <c r="L80" s="81">
        <v>1153929</v>
      </c>
      <c r="M80" s="81">
        <v>685085</v>
      </c>
      <c r="N80" s="24"/>
      <c r="O80" s="24" t="s">
        <v>170</v>
      </c>
      <c r="P80" s="17"/>
    </row>
    <row r="81" spans="1:16" s="12" customFormat="1" ht="16.5" customHeight="1">
      <c r="A81" s="44"/>
      <c r="B81" s="31" t="s">
        <v>99</v>
      </c>
      <c r="C81" s="19"/>
      <c r="D81" s="20"/>
      <c r="E81" s="83">
        <v>8516814.79</v>
      </c>
      <c r="F81" s="83">
        <v>313399.71</v>
      </c>
      <c r="G81" s="83">
        <v>17125.29</v>
      </c>
      <c r="H81" s="87">
        <v>0</v>
      </c>
      <c r="I81" s="83">
        <v>190950</v>
      </c>
      <c r="J81" s="83">
        <v>6862823</v>
      </c>
      <c r="K81" s="83">
        <v>6565420.49</v>
      </c>
      <c r="L81" s="83">
        <v>3758351</v>
      </c>
      <c r="M81" s="83">
        <v>431121</v>
      </c>
      <c r="N81" s="44"/>
      <c r="O81" s="44" t="s">
        <v>171</v>
      </c>
      <c r="P81" s="17"/>
    </row>
    <row r="82" spans="1:16" s="8" customFormat="1" ht="18" customHeight="1">
      <c r="A82" s="6"/>
      <c r="B82" s="32"/>
      <c r="F82" s="9"/>
      <c r="G82" s="9"/>
      <c r="H82" s="9"/>
      <c r="I82" s="10"/>
      <c r="P82" s="9"/>
    </row>
    <row r="83" spans="2:16" s="3" customFormat="1" ht="21">
      <c r="B83" s="4" t="s">
        <v>2</v>
      </c>
      <c r="C83" s="7">
        <v>17.3</v>
      </c>
      <c r="D83" s="4" t="s">
        <v>126</v>
      </c>
      <c r="P83" s="52"/>
    </row>
    <row r="84" spans="2:4" s="5" customFormat="1" ht="21">
      <c r="B84" s="6" t="s">
        <v>3</v>
      </c>
      <c r="C84" s="7">
        <v>17.3</v>
      </c>
      <c r="D84" s="6" t="s">
        <v>34</v>
      </c>
    </row>
    <row r="85" spans="4:16" s="8" customFormat="1" ht="20.25" customHeight="1">
      <c r="D85" s="22" t="s">
        <v>127</v>
      </c>
      <c r="E85" s="22"/>
      <c r="F85" s="22"/>
      <c r="G85" s="22"/>
      <c r="P85" s="9"/>
    </row>
    <row r="86" spans="1:16" s="8" customFormat="1" ht="18.75" customHeight="1">
      <c r="A86" s="111" t="s">
        <v>30</v>
      </c>
      <c r="B86" s="113"/>
      <c r="C86" s="113"/>
      <c r="D86" s="114"/>
      <c r="E86" s="110" t="s">
        <v>14</v>
      </c>
      <c r="F86" s="111"/>
      <c r="G86" s="111"/>
      <c r="H86" s="111"/>
      <c r="I86" s="111"/>
      <c r="J86" s="112"/>
      <c r="K86" s="100" t="s">
        <v>15</v>
      </c>
      <c r="L86" s="101"/>
      <c r="M86" s="101"/>
      <c r="N86" s="23" t="s">
        <v>33</v>
      </c>
      <c r="O86" s="51"/>
      <c r="P86" s="9"/>
    </row>
    <row r="87" spans="1:16" s="8" customFormat="1" ht="16.5" customHeight="1">
      <c r="A87" s="115"/>
      <c r="B87" s="115"/>
      <c r="C87" s="115"/>
      <c r="D87" s="116"/>
      <c r="E87" s="107" t="s">
        <v>8</v>
      </c>
      <c r="F87" s="108"/>
      <c r="G87" s="108"/>
      <c r="H87" s="108"/>
      <c r="I87" s="108"/>
      <c r="J87" s="109"/>
      <c r="K87" s="102" t="s">
        <v>16</v>
      </c>
      <c r="L87" s="103"/>
      <c r="M87" s="104"/>
      <c r="N87" s="48"/>
      <c r="O87" s="91"/>
      <c r="P87" s="9"/>
    </row>
    <row r="88" spans="1:16" s="8" customFormat="1" ht="18.75" customHeight="1">
      <c r="A88" s="115"/>
      <c r="B88" s="115"/>
      <c r="C88" s="115"/>
      <c r="D88" s="116"/>
      <c r="E88" s="13"/>
      <c r="F88" s="13"/>
      <c r="G88" s="13"/>
      <c r="H88" s="13"/>
      <c r="I88" s="12"/>
      <c r="J88" s="14"/>
      <c r="K88" s="14"/>
      <c r="L88" s="14" t="s">
        <v>15</v>
      </c>
      <c r="M88" s="14" t="s">
        <v>15</v>
      </c>
      <c r="N88" s="105" t="s">
        <v>31</v>
      </c>
      <c r="O88" s="106"/>
      <c r="P88" s="11"/>
    </row>
    <row r="89" spans="1:16" s="8" customFormat="1" ht="18.75" customHeight="1">
      <c r="A89" s="115"/>
      <c r="B89" s="115"/>
      <c r="C89" s="115"/>
      <c r="D89" s="116"/>
      <c r="E89" s="13" t="s">
        <v>5</v>
      </c>
      <c r="F89" s="13" t="s">
        <v>23</v>
      </c>
      <c r="G89" s="13" t="s">
        <v>6</v>
      </c>
      <c r="H89" s="13" t="s">
        <v>7</v>
      </c>
      <c r="I89" s="13" t="s">
        <v>27</v>
      </c>
      <c r="J89" s="14" t="s">
        <v>12</v>
      </c>
      <c r="K89" s="14" t="s">
        <v>17</v>
      </c>
      <c r="L89" s="14" t="s">
        <v>35</v>
      </c>
      <c r="M89" s="14" t="s">
        <v>36</v>
      </c>
      <c r="N89" s="105" t="s">
        <v>32</v>
      </c>
      <c r="O89" s="106"/>
      <c r="P89" s="11"/>
    </row>
    <row r="90" spans="1:16" s="8" customFormat="1" ht="18.75" customHeight="1">
      <c r="A90" s="115"/>
      <c r="B90" s="115"/>
      <c r="C90" s="115"/>
      <c r="D90" s="116"/>
      <c r="E90" s="13" t="s">
        <v>22</v>
      </c>
      <c r="F90" s="13" t="s">
        <v>24</v>
      </c>
      <c r="G90" s="13" t="s">
        <v>10</v>
      </c>
      <c r="H90" s="13" t="s">
        <v>25</v>
      </c>
      <c r="I90" s="13" t="s">
        <v>11</v>
      </c>
      <c r="J90" s="14" t="s">
        <v>13</v>
      </c>
      <c r="K90" s="14" t="s">
        <v>18</v>
      </c>
      <c r="L90" s="14" t="s">
        <v>19</v>
      </c>
      <c r="M90" s="14" t="s">
        <v>20</v>
      </c>
      <c r="N90" s="105" t="s">
        <v>4</v>
      </c>
      <c r="O90" s="106"/>
      <c r="P90" s="11"/>
    </row>
    <row r="91" spans="1:16" s="8" customFormat="1" ht="18.75" customHeight="1">
      <c r="A91" s="117"/>
      <c r="B91" s="117"/>
      <c r="C91" s="117"/>
      <c r="D91" s="118"/>
      <c r="E91" s="15" t="s">
        <v>28</v>
      </c>
      <c r="F91" s="15" t="s">
        <v>9</v>
      </c>
      <c r="G91" s="15"/>
      <c r="H91" s="15" t="s">
        <v>26</v>
      </c>
      <c r="I91" s="15"/>
      <c r="J91" s="15"/>
      <c r="K91" s="15" t="s">
        <v>16</v>
      </c>
      <c r="L91" s="16" t="s">
        <v>29</v>
      </c>
      <c r="M91" s="15" t="s">
        <v>21</v>
      </c>
      <c r="N91" s="92"/>
      <c r="O91" s="93"/>
      <c r="P91" s="9"/>
    </row>
    <row r="92" spans="1:16" s="69" customFormat="1" ht="16.5" customHeight="1">
      <c r="A92" s="56" t="s">
        <v>43</v>
      </c>
      <c r="B92" s="56"/>
      <c r="C92" s="46"/>
      <c r="D92" s="47"/>
      <c r="E92" s="80">
        <f>SUM(E93:E97)</f>
        <v>59708009.85</v>
      </c>
      <c r="F92" s="80">
        <f aca="true" t="shared" si="7" ref="F92:M92">SUM(F93:F97)</f>
        <v>366999.5</v>
      </c>
      <c r="G92" s="80">
        <f t="shared" si="7"/>
        <v>240451.46999999997</v>
      </c>
      <c r="H92" s="80">
        <f t="shared" si="7"/>
        <v>237944</v>
      </c>
      <c r="I92" s="80">
        <f t="shared" si="7"/>
        <v>545373.27</v>
      </c>
      <c r="J92" s="80">
        <f t="shared" si="7"/>
        <v>27355483</v>
      </c>
      <c r="K92" s="80">
        <f t="shared" si="7"/>
        <v>37243847.17</v>
      </c>
      <c r="L92" s="80">
        <f t="shared" si="7"/>
        <v>26216290.58</v>
      </c>
      <c r="M92" s="80">
        <f t="shared" si="7"/>
        <v>3924999</v>
      </c>
      <c r="N92" s="63"/>
      <c r="O92" s="69" t="s">
        <v>51</v>
      </c>
      <c r="P92" s="63"/>
    </row>
    <row r="93" spans="1:15" s="17" customFormat="1" ht="16.5" customHeight="1">
      <c r="A93" s="46"/>
      <c r="B93" s="24" t="s">
        <v>100</v>
      </c>
      <c r="C93" s="46"/>
      <c r="D93" s="47"/>
      <c r="E93" s="81">
        <v>10807345.45</v>
      </c>
      <c r="F93" s="81">
        <v>220</v>
      </c>
      <c r="G93" s="81">
        <v>70533.18</v>
      </c>
      <c r="H93" s="62">
        <v>0</v>
      </c>
      <c r="I93" s="81">
        <v>117400</v>
      </c>
      <c r="J93" s="81">
        <v>4133349</v>
      </c>
      <c r="K93" s="81">
        <v>5925834.27</v>
      </c>
      <c r="L93" s="81">
        <v>4506905</v>
      </c>
      <c r="M93" s="81">
        <v>264312</v>
      </c>
      <c r="O93" s="24" t="s">
        <v>172</v>
      </c>
    </row>
    <row r="94" spans="1:15" s="17" customFormat="1" ht="16.5" customHeight="1">
      <c r="A94" s="46"/>
      <c r="B94" s="24" t="s">
        <v>101</v>
      </c>
      <c r="C94" s="46"/>
      <c r="D94" s="47"/>
      <c r="E94" s="81">
        <v>17519722.41</v>
      </c>
      <c r="F94" s="81">
        <v>219984</v>
      </c>
      <c r="G94" s="81">
        <v>98000.55</v>
      </c>
      <c r="H94" s="62">
        <v>237944</v>
      </c>
      <c r="I94" s="81">
        <v>197820</v>
      </c>
      <c r="J94" s="81">
        <v>6431579</v>
      </c>
      <c r="K94" s="81">
        <v>9881178.85</v>
      </c>
      <c r="L94" s="81">
        <v>9730413.47</v>
      </c>
      <c r="M94" s="81">
        <v>611627</v>
      </c>
      <c r="O94" s="24" t="s">
        <v>173</v>
      </c>
    </row>
    <row r="95" spans="1:15" s="17" customFormat="1" ht="16.5" customHeight="1">
      <c r="A95" s="46"/>
      <c r="B95" s="24" t="s">
        <v>102</v>
      </c>
      <c r="C95" s="46"/>
      <c r="D95" s="47"/>
      <c r="E95" s="81">
        <v>9237360.95</v>
      </c>
      <c r="F95" s="81">
        <v>58320</v>
      </c>
      <c r="G95" s="81">
        <v>873.35</v>
      </c>
      <c r="H95" s="62">
        <v>0</v>
      </c>
      <c r="I95" s="81">
        <v>61058.27</v>
      </c>
      <c r="J95" s="81">
        <v>5198405</v>
      </c>
      <c r="K95" s="81">
        <v>10127768.11</v>
      </c>
      <c r="L95" s="81">
        <v>1576802.11</v>
      </c>
      <c r="M95" s="81">
        <v>1534787</v>
      </c>
      <c r="O95" s="24" t="s">
        <v>174</v>
      </c>
    </row>
    <row r="96" spans="2:15" s="17" customFormat="1" ht="16.5" customHeight="1">
      <c r="B96" s="24" t="s">
        <v>103</v>
      </c>
      <c r="D96" s="18"/>
      <c r="E96" s="81">
        <v>11278706</v>
      </c>
      <c r="F96" s="81">
        <v>25000</v>
      </c>
      <c r="G96" s="81">
        <v>58034.58</v>
      </c>
      <c r="H96" s="62">
        <v>0</v>
      </c>
      <c r="I96" s="81">
        <v>79140</v>
      </c>
      <c r="J96" s="81">
        <v>7188152</v>
      </c>
      <c r="K96" s="81">
        <v>4598325.99</v>
      </c>
      <c r="L96" s="81">
        <v>6238750</v>
      </c>
      <c r="M96" s="81">
        <v>37092</v>
      </c>
      <c r="O96" s="24" t="s">
        <v>175</v>
      </c>
    </row>
    <row r="97" spans="2:15" s="17" customFormat="1" ht="16.5" customHeight="1">
      <c r="B97" s="24" t="s">
        <v>104</v>
      </c>
      <c r="D97" s="18"/>
      <c r="E97" s="81">
        <v>10864875.04</v>
      </c>
      <c r="F97" s="81">
        <v>63475.5</v>
      </c>
      <c r="G97" s="81">
        <v>13009.81</v>
      </c>
      <c r="H97" s="62">
        <v>0</v>
      </c>
      <c r="I97" s="81">
        <v>89955</v>
      </c>
      <c r="J97" s="81">
        <v>4403998</v>
      </c>
      <c r="K97" s="81">
        <v>6710739.95</v>
      </c>
      <c r="L97" s="81">
        <v>4163420</v>
      </c>
      <c r="M97" s="81">
        <v>1477181</v>
      </c>
      <c r="O97" s="24" t="s">
        <v>176</v>
      </c>
    </row>
    <row r="98" spans="1:16" s="69" customFormat="1" ht="16.5" customHeight="1">
      <c r="A98" s="41" t="s">
        <v>44</v>
      </c>
      <c r="B98" s="41"/>
      <c r="C98" s="46"/>
      <c r="D98" s="47"/>
      <c r="E98" s="84">
        <f>SUM(E99:E103)</f>
        <v>37953683.029999994</v>
      </c>
      <c r="F98" s="84">
        <f aca="true" t="shared" si="8" ref="F98:M98">SUM(F99:F103)</f>
        <v>874828.21</v>
      </c>
      <c r="G98" s="84">
        <f t="shared" si="8"/>
        <v>290812.46</v>
      </c>
      <c r="H98" s="84">
        <f t="shared" si="8"/>
        <v>142187.5</v>
      </c>
      <c r="I98" s="84">
        <f t="shared" si="8"/>
        <v>330100</v>
      </c>
      <c r="J98" s="84">
        <f t="shared" si="8"/>
        <v>20529506</v>
      </c>
      <c r="K98" s="84">
        <f t="shared" si="8"/>
        <v>23269675.19</v>
      </c>
      <c r="L98" s="84">
        <f t="shared" si="8"/>
        <v>21280907</v>
      </c>
      <c r="M98" s="84">
        <f t="shared" si="8"/>
        <v>3904381.07</v>
      </c>
      <c r="N98" s="63"/>
      <c r="O98" s="69" t="s">
        <v>52</v>
      </c>
      <c r="P98" s="63"/>
    </row>
    <row r="99" spans="1:16" s="12" customFormat="1" ht="16.5" customHeight="1">
      <c r="A99" s="46"/>
      <c r="B99" s="12" t="s">
        <v>105</v>
      </c>
      <c r="C99" s="46"/>
      <c r="D99" s="47"/>
      <c r="E99" s="81">
        <v>11114637.26</v>
      </c>
      <c r="F99" s="85">
        <v>363284.5</v>
      </c>
      <c r="G99" s="85">
        <v>116079.22</v>
      </c>
      <c r="H99" s="62">
        <v>0</v>
      </c>
      <c r="I99" s="85">
        <v>163200</v>
      </c>
      <c r="J99" s="85">
        <v>9485532</v>
      </c>
      <c r="K99" s="85">
        <v>8525021.29</v>
      </c>
      <c r="L99" s="85">
        <v>4007080</v>
      </c>
      <c r="M99" s="85">
        <v>600650.69</v>
      </c>
      <c r="N99" s="17"/>
      <c r="O99" s="68" t="s">
        <v>177</v>
      </c>
      <c r="P99" s="17"/>
    </row>
    <row r="100" spans="2:15" s="17" customFormat="1" ht="16.5" customHeight="1">
      <c r="B100" s="17" t="s">
        <v>106</v>
      </c>
      <c r="D100" s="18"/>
      <c r="E100" s="81">
        <v>7518778.37</v>
      </c>
      <c r="F100" s="81">
        <v>201046</v>
      </c>
      <c r="G100" s="81">
        <v>50134.82</v>
      </c>
      <c r="H100" s="62">
        <v>0</v>
      </c>
      <c r="I100" s="81">
        <v>51800</v>
      </c>
      <c r="J100" s="62">
        <v>0</v>
      </c>
      <c r="K100" s="85">
        <v>3312524.69</v>
      </c>
      <c r="L100" s="85">
        <v>3671184</v>
      </c>
      <c r="M100" s="85">
        <v>2236548</v>
      </c>
      <c r="O100" s="24" t="s">
        <v>178</v>
      </c>
    </row>
    <row r="101" spans="2:15" s="17" customFormat="1" ht="16.5" customHeight="1">
      <c r="B101" s="17" t="s">
        <v>107</v>
      </c>
      <c r="D101" s="18"/>
      <c r="E101" s="81">
        <v>228281.08</v>
      </c>
      <c r="F101" s="85">
        <v>130858</v>
      </c>
      <c r="G101" s="85">
        <v>32018.69</v>
      </c>
      <c r="H101" s="62">
        <v>10284</v>
      </c>
      <c r="I101" s="85">
        <v>32200</v>
      </c>
      <c r="J101" s="85">
        <v>3186116</v>
      </c>
      <c r="K101" s="85">
        <v>3963390.9</v>
      </c>
      <c r="L101" s="85">
        <v>2967133</v>
      </c>
      <c r="M101" s="85">
        <v>232780</v>
      </c>
      <c r="O101" s="24" t="s">
        <v>179</v>
      </c>
    </row>
    <row r="102" spans="2:15" s="17" customFormat="1" ht="16.5" customHeight="1">
      <c r="B102" s="17" t="s">
        <v>108</v>
      </c>
      <c r="D102" s="18"/>
      <c r="E102" s="81">
        <v>10882980.86</v>
      </c>
      <c r="F102" s="85">
        <v>119123</v>
      </c>
      <c r="G102" s="81">
        <v>52666.19</v>
      </c>
      <c r="H102" s="62">
        <v>131903.5</v>
      </c>
      <c r="I102" s="85">
        <v>35400</v>
      </c>
      <c r="J102" s="85">
        <v>4434221</v>
      </c>
      <c r="K102" s="85">
        <v>3894928.53</v>
      </c>
      <c r="L102" s="85">
        <v>4346154</v>
      </c>
      <c r="M102" s="85">
        <v>458560</v>
      </c>
      <c r="O102" s="24" t="s">
        <v>180</v>
      </c>
    </row>
    <row r="103" spans="1:16" s="12" customFormat="1" ht="16.5" customHeight="1">
      <c r="A103" s="46"/>
      <c r="B103" s="12" t="s">
        <v>109</v>
      </c>
      <c r="C103" s="46"/>
      <c r="D103" s="47"/>
      <c r="E103" s="81">
        <v>8209005.46</v>
      </c>
      <c r="F103" s="85">
        <v>60516.71</v>
      </c>
      <c r="G103" s="85">
        <v>39913.54</v>
      </c>
      <c r="H103" s="62">
        <v>0</v>
      </c>
      <c r="I103" s="85">
        <v>47500</v>
      </c>
      <c r="J103" s="85">
        <v>3423637</v>
      </c>
      <c r="K103" s="85">
        <v>3573809.78</v>
      </c>
      <c r="L103" s="85">
        <v>6289356</v>
      </c>
      <c r="M103" s="85">
        <v>375842.38</v>
      </c>
      <c r="N103" s="17"/>
      <c r="O103" s="24" t="s">
        <v>181</v>
      </c>
      <c r="P103" s="17"/>
    </row>
    <row r="104" spans="1:15" s="63" customFormat="1" ht="16.5" customHeight="1">
      <c r="A104" s="41" t="s">
        <v>45</v>
      </c>
      <c r="D104" s="56"/>
      <c r="E104" s="84">
        <f>SUM(E105:E108,E119:E120)</f>
        <v>55201014.70999999</v>
      </c>
      <c r="F104" s="84">
        <f aca="true" t="shared" si="9" ref="F104:M104">SUM(F105:F108,F119:F120)</f>
        <v>1188088.8699999999</v>
      </c>
      <c r="G104" s="84">
        <f t="shared" si="9"/>
        <v>311138.92</v>
      </c>
      <c r="H104" s="72">
        <f t="shared" si="9"/>
        <v>0</v>
      </c>
      <c r="I104" s="84">
        <f t="shared" si="9"/>
        <v>527003.85</v>
      </c>
      <c r="J104" s="84">
        <f t="shared" si="9"/>
        <v>38189315.9</v>
      </c>
      <c r="K104" s="84">
        <f t="shared" si="9"/>
        <v>35465387.86</v>
      </c>
      <c r="L104" s="84">
        <f t="shared" si="9"/>
        <v>36113887.32</v>
      </c>
      <c r="M104" s="84">
        <f t="shared" si="9"/>
        <v>2024727.23</v>
      </c>
      <c r="O104" s="41" t="s">
        <v>53</v>
      </c>
    </row>
    <row r="105" spans="2:15" s="17" customFormat="1" ht="16.5" customHeight="1">
      <c r="B105" s="24" t="s">
        <v>110</v>
      </c>
      <c r="D105" s="18"/>
      <c r="E105" s="81">
        <v>8127490.93</v>
      </c>
      <c r="F105" s="81">
        <v>5694.5</v>
      </c>
      <c r="G105" s="81">
        <v>42994.37</v>
      </c>
      <c r="H105" s="62">
        <v>0</v>
      </c>
      <c r="I105" s="81">
        <v>48968.1</v>
      </c>
      <c r="J105" s="81">
        <v>3383549</v>
      </c>
      <c r="K105" s="81">
        <v>6152618.4</v>
      </c>
      <c r="L105" s="81">
        <v>4200852.79</v>
      </c>
      <c r="M105" s="81">
        <v>448370</v>
      </c>
      <c r="O105" s="24" t="s">
        <v>182</v>
      </c>
    </row>
    <row r="106" spans="1:16" s="12" customFormat="1" ht="16.5" customHeight="1">
      <c r="A106" s="17"/>
      <c r="B106" s="12" t="s">
        <v>111</v>
      </c>
      <c r="C106" s="17"/>
      <c r="D106" s="18"/>
      <c r="E106" s="81">
        <v>8655952.15</v>
      </c>
      <c r="F106" s="81">
        <v>280130.5</v>
      </c>
      <c r="G106" s="81">
        <v>42897.26</v>
      </c>
      <c r="H106" s="62">
        <v>0</v>
      </c>
      <c r="I106" s="81">
        <v>135557</v>
      </c>
      <c r="J106" s="81">
        <v>7969756</v>
      </c>
      <c r="K106" s="81">
        <v>4118944.62</v>
      </c>
      <c r="L106" s="81">
        <v>6294226</v>
      </c>
      <c r="M106" s="81">
        <v>374408</v>
      </c>
      <c r="N106" s="17"/>
      <c r="O106" s="24" t="s">
        <v>183</v>
      </c>
      <c r="P106" s="17"/>
    </row>
    <row r="107" spans="1:16" s="12" customFormat="1" ht="16.5" customHeight="1">
      <c r="A107" s="17"/>
      <c r="B107" s="17" t="s">
        <v>112</v>
      </c>
      <c r="C107" s="17"/>
      <c r="D107" s="18"/>
      <c r="E107" s="26">
        <v>12483288.73</v>
      </c>
      <c r="F107" s="26">
        <v>540350.5</v>
      </c>
      <c r="G107" s="26">
        <v>72723.58</v>
      </c>
      <c r="H107" s="86">
        <v>0</v>
      </c>
      <c r="I107" s="26">
        <v>123500</v>
      </c>
      <c r="J107" s="26">
        <v>4535584</v>
      </c>
      <c r="K107" s="26">
        <v>7035864.34</v>
      </c>
      <c r="L107" s="26">
        <v>8784460.2</v>
      </c>
      <c r="M107" s="26">
        <v>212007</v>
      </c>
      <c r="N107" s="17"/>
      <c r="O107" s="24" t="s">
        <v>184</v>
      </c>
      <c r="P107" s="17"/>
    </row>
    <row r="108" spans="1:16" s="12" customFormat="1" ht="16.5" customHeight="1">
      <c r="A108" s="19"/>
      <c r="B108" s="19" t="s">
        <v>113</v>
      </c>
      <c r="C108" s="19"/>
      <c r="D108" s="20"/>
      <c r="E108" s="83">
        <v>8344555.28</v>
      </c>
      <c r="F108" s="83">
        <v>138681.17</v>
      </c>
      <c r="G108" s="83">
        <v>50368.91</v>
      </c>
      <c r="H108" s="87">
        <v>0</v>
      </c>
      <c r="I108" s="83">
        <v>73300</v>
      </c>
      <c r="J108" s="83">
        <v>5961465.25</v>
      </c>
      <c r="K108" s="83">
        <v>7035864.34</v>
      </c>
      <c r="L108" s="83">
        <v>8784460.2</v>
      </c>
      <c r="M108" s="83">
        <v>212007</v>
      </c>
      <c r="N108" s="19"/>
      <c r="O108" s="44" t="s">
        <v>185</v>
      </c>
      <c r="P108" s="17"/>
    </row>
    <row r="109" spans="1:16" s="8" customFormat="1" ht="19.5" customHeight="1">
      <c r="A109" s="10"/>
      <c r="F109" s="9"/>
      <c r="G109" s="9"/>
      <c r="H109" s="9"/>
      <c r="I109" s="10"/>
      <c r="P109" s="9"/>
    </row>
    <row r="110" spans="2:16" s="3" customFormat="1" ht="21">
      <c r="B110" s="4" t="s">
        <v>2</v>
      </c>
      <c r="C110" s="7">
        <v>17.3</v>
      </c>
      <c r="D110" s="4" t="s">
        <v>126</v>
      </c>
      <c r="P110" s="52"/>
    </row>
    <row r="111" spans="2:4" s="5" customFormat="1" ht="21">
      <c r="B111" s="6" t="s">
        <v>3</v>
      </c>
      <c r="C111" s="7">
        <v>17.3</v>
      </c>
      <c r="D111" s="6" t="s">
        <v>34</v>
      </c>
    </row>
    <row r="112" spans="4:16" s="8" customFormat="1" ht="20.25" customHeight="1">
      <c r="D112" s="22" t="s">
        <v>127</v>
      </c>
      <c r="E112" s="22"/>
      <c r="F112" s="22"/>
      <c r="G112" s="22"/>
      <c r="P112" s="9"/>
    </row>
    <row r="113" spans="1:16" s="8" customFormat="1" ht="18.75" customHeight="1">
      <c r="A113" s="111" t="s">
        <v>30</v>
      </c>
      <c r="B113" s="113"/>
      <c r="C113" s="113"/>
      <c r="D113" s="114"/>
      <c r="E113" s="110" t="s">
        <v>14</v>
      </c>
      <c r="F113" s="111"/>
      <c r="G113" s="111"/>
      <c r="H113" s="111"/>
      <c r="I113" s="111"/>
      <c r="J113" s="112"/>
      <c r="K113" s="100" t="s">
        <v>15</v>
      </c>
      <c r="L113" s="101"/>
      <c r="M113" s="101"/>
      <c r="N113" s="23" t="s">
        <v>33</v>
      </c>
      <c r="O113" s="51"/>
      <c r="P113" s="9"/>
    </row>
    <row r="114" spans="1:16" s="8" customFormat="1" ht="16.5" customHeight="1">
      <c r="A114" s="115"/>
      <c r="B114" s="115"/>
      <c r="C114" s="115"/>
      <c r="D114" s="116"/>
      <c r="E114" s="107" t="s">
        <v>8</v>
      </c>
      <c r="F114" s="108"/>
      <c r="G114" s="108"/>
      <c r="H114" s="108"/>
      <c r="I114" s="108"/>
      <c r="J114" s="109"/>
      <c r="K114" s="102" t="s">
        <v>16</v>
      </c>
      <c r="L114" s="103"/>
      <c r="M114" s="104"/>
      <c r="N114" s="48"/>
      <c r="O114" s="91"/>
      <c r="P114" s="9"/>
    </row>
    <row r="115" spans="1:16" s="8" customFormat="1" ht="18.75" customHeight="1">
      <c r="A115" s="115"/>
      <c r="B115" s="115"/>
      <c r="C115" s="115"/>
      <c r="D115" s="116"/>
      <c r="E115" s="13"/>
      <c r="F115" s="13"/>
      <c r="G115" s="13"/>
      <c r="H115" s="13"/>
      <c r="I115" s="12"/>
      <c r="J115" s="14"/>
      <c r="K115" s="14"/>
      <c r="L115" s="14" t="s">
        <v>15</v>
      </c>
      <c r="M115" s="14" t="s">
        <v>15</v>
      </c>
      <c r="N115" s="105" t="s">
        <v>31</v>
      </c>
      <c r="O115" s="106"/>
      <c r="P115" s="11"/>
    </row>
    <row r="116" spans="1:16" s="8" customFormat="1" ht="18.75" customHeight="1">
      <c r="A116" s="115"/>
      <c r="B116" s="115"/>
      <c r="C116" s="115"/>
      <c r="D116" s="116"/>
      <c r="E116" s="13" t="s">
        <v>5</v>
      </c>
      <c r="F116" s="13" t="s">
        <v>23</v>
      </c>
      <c r="G116" s="13" t="s">
        <v>6</v>
      </c>
      <c r="H116" s="13" t="s">
        <v>7</v>
      </c>
      <c r="I116" s="13" t="s">
        <v>27</v>
      </c>
      <c r="J116" s="14" t="s">
        <v>12</v>
      </c>
      <c r="K116" s="14" t="s">
        <v>17</v>
      </c>
      <c r="L116" s="14" t="s">
        <v>35</v>
      </c>
      <c r="M116" s="14" t="s">
        <v>36</v>
      </c>
      <c r="N116" s="105" t="s">
        <v>32</v>
      </c>
      <c r="O116" s="106"/>
      <c r="P116" s="11"/>
    </row>
    <row r="117" spans="1:16" s="8" customFormat="1" ht="18.75" customHeight="1">
      <c r="A117" s="115"/>
      <c r="B117" s="115"/>
      <c r="C117" s="115"/>
      <c r="D117" s="116"/>
      <c r="E117" s="13" t="s">
        <v>22</v>
      </c>
      <c r="F117" s="13" t="s">
        <v>24</v>
      </c>
      <c r="G117" s="13" t="s">
        <v>10</v>
      </c>
      <c r="H117" s="13" t="s">
        <v>25</v>
      </c>
      <c r="I117" s="13" t="s">
        <v>11</v>
      </c>
      <c r="J117" s="14" t="s">
        <v>13</v>
      </c>
      <c r="K117" s="14" t="s">
        <v>18</v>
      </c>
      <c r="L117" s="14" t="s">
        <v>19</v>
      </c>
      <c r="M117" s="14" t="s">
        <v>20</v>
      </c>
      <c r="N117" s="105" t="s">
        <v>4</v>
      </c>
      <c r="O117" s="106"/>
      <c r="P117" s="11"/>
    </row>
    <row r="118" spans="1:16" s="8" customFormat="1" ht="18.75" customHeight="1">
      <c r="A118" s="117"/>
      <c r="B118" s="117"/>
      <c r="C118" s="117"/>
      <c r="D118" s="118"/>
      <c r="E118" s="15" t="s">
        <v>28</v>
      </c>
      <c r="F118" s="15" t="s">
        <v>9</v>
      </c>
      <c r="G118" s="15"/>
      <c r="H118" s="15" t="s">
        <v>26</v>
      </c>
      <c r="I118" s="15"/>
      <c r="J118" s="15"/>
      <c r="K118" s="15" t="s">
        <v>16</v>
      </c>
      <c r="L118" s="16" t="s">
        <v>29</v>
      </c>
      <c r="M118" s="15" t="s">
        <v>21</v>
      </c>
      <c r="N118" s="92"/>
      <c r="O118" s="93"/>
      <c r="P118" s="9"/>
    </row>
    <row r="119" spans="1:212" s="29" customFormat="1" ht="16.5" customHeight="1">
      <c r="A119" s="50"/>
      <c r="B119" s="40" t="s">
        <v>114</v>
      </c>
      <c r="C119" s="50"/>
      <c r="D119" s="49"/>
      <c r="E119" s="61">
        <v>9332983.1</v>
      </c>
      <c r="F119" s="62">
        <v>203463</v>
      </c>
      <c r="G119" s="62">
        <v>73541.12</v>
      </c>
      <c r="H119" s="62">
        <v>0</v>
      </c>
      <c r="I119" s="62">
        <v>72900</v>
      </c>
      <c r="J119" s="62">
        <v>8754666</v>
      </c>
      <c r="K119" s="61">
        <v>6840753.17</v>
      </c>
      <c r="L119" s="61">
        <v>3787579</v>
      </c>
      <c r="M119" s="61">
        <v>437950.98</v>
      </c>
      <c r="N119" s="48"/>
      <c r="O119" s="51" t="s">
        <v>186</v>
      </c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7"/>
      <c r="AL119" s="17"/>
      <c r="AM119" s="17"/>
      <c r="AN119" s="17"/>
      <c r="AO119" s="17"/>
      <c r="AP119" s="17"/>
      <c r="AQ119" s="17"/>
      <c r="AR119" s="17"/>
      <c r="AS119" s="17"/>
      <c r="AT119" s="17"/>
      <c r="AU119" s="17"/>
      <c r="AV119" s="17"/>
      <c r="AW119" s="17"/>
      <c r="AX119" s="17"/>
      <c r="AY119" s="17"/>
      <c r="AZ119" s="17"/>
      <c r="BA119" s="17"/>
      <c r="BB119" s="17"/>
      <c r="BC119" s="17"/>
      <c r="BD119" s="17"/>
      <c r="BE119" s="17"/>
      <c r="BF119" s="17"/>
      <c r="BG119" s="17"/>
      <c r="BH119" s="17"/>
      <c r="BI119" s="17"/>
      <c r="BJ119" s="17"/>
      <c r="BK119" s="17"/>
      <c r="BL119" s="17"/>
      <c r="BM119" s="17"/>
      <c r="BN119" s="17"/>
      <c r="BO119" s="17"/>
      <c r="BP119" s="17"/>
      <c r="BQ119" s="17"/>
      <c r="BR119" s="17"/>
      <c r="BS119" s="17"/>
      <c r="BT119" s="17"/>
      <c r="BU119" s="17"/>
      <c r="BV119" s="17"/>
      <c r="BW119" s="17"/>
      <c r="BX119" s="17"/>
      <c r="BY119" s="17"/>
      <c r="BZ119" s="17"/>
      <c r="CA119" s="17"/>
      <c r="CB119" s="17"/>
      <c r="CC119" s="17"/>
      <c r="CD119" s="17"/>
      <c r="CE119" s="17"/>
      <c r="CF119" s="17"/>
      <c r="CG119" s="17"/>
      <c r="CH119" s="17"/>
      <c r="CI119" s="17"/>
      <c r="CJ119" s="17"/>
      <c r="CK119" s="17"/>
      <c r="CL119" s="17"/>
      <c r="CM119" s="17"/>
      <c r="CN119" s="17"/>
      <c r="CO119" s="17"/>
      <c r="CP119" s="17"/>
      <c r="CQ119" s="17"/>
      <c r="CR119" s="17"/>
      <c r="CS119" s="17"/>
      <c r="CT119" s="17"/>
      <c r="CU119" s="17"/>
      <c r="CV119" s="17"/>
      <c r="CW119" s="17"/>
      <c r="CX119" s="17"/>
      <c r="CY119" s="17"/>
      <c r="CZ119" s="17"/>
      <c r="DA119" s="17"/>
      <c r="DB119" s="17"/>
      <c r="DC119" s="17"/>
      <c r="DD119" s="17"/>
      <c r="DE119" s="17"/>
      <c r="DF119" s="17"/>
      <c r="DG119" s="17"/>
      <c r="DH119" s="17"/>
      <c r="DI119" s="17"/>
      <c r="DJ119" s="17"/>
      <c r="DK119" s="17"/>
      <c r="DL119" s="17"/>
      <c r="DM119" s="17"/>
      <c r="DN119" s="17"/>
      <c r="DO119" s="17"/>
      <c r="DP119" s="17"/>
      <c r="DQ119" s="17"/>
      <c r="DR119" s="17"/>
      <c r="DS119" s="17"/>
      <c r="DT119" s="17"/>
      <c r="DU119" s="17"/>
      <c r="DV119" s="17"/>
      <c r="DW119" s="17"/>
      <c r="DX119" s="17"/>
      <c r="DY119" s="17"/>
      <c r="DZ119" s="17"/>
      <c r="EA119" s="17"/>
      <c r="EB119" s="17"/>
      <c r="EC119" s="17"/>
      <c r="ED119" s="17"/>
      <c r="EE119" s="17"/>
      <c r="EF119" s="17"/>
      <c r="EG119" s="17"/>
      <c r="EH119" s="17"/>
      <c r="EI119" s="17"/>
      <c r="EJ119" s="17"/>
      <c r="EK119" s="17"/>
      <c r="EL119" s="17"/>
      <c r="EM119" s="17"/>
      <c r="EN119" s="17"/>
      <c r="EO119" s="17"/>
      <c r="EP119" s="17"/>
      <c r="EQ119" s="17"/>
      <c r="ER119" s="17"/>
      <c r="ES119" s="17"/>
      <c r="ET119" s="17"/>
      <c r="EU119" s="17"/>
      <c r="EV119" s="17"/>
      <c r="EW119" s="17"/>
      <c r="EX119" s="17"/>
      <c r="EY119" s="17"/>
      <c r="EZ119" s="17"/>
      <c r="FA119" s="17"/>
      <c r="FB119" s="17"/>
      <c r="FC119" s="17"/>
      <c r="FD119" s="17"/>
      <c r="FE119" s="17"/>
      <c r="FF119" s="17"/>
      <c r="FG119" s="17"/>
      <c r="FH119" s="17"/>
      <c r="FI119" s="17"/>
      <c r="FJ119" s="17"/>
      <c r="FK119" s="17"/>
      <c r="FL119" s="17"/>
      <c r="FM119" s="17"/>
      <c r="FN119" s="17"/>
      <c r="FO119" s="17"/>
      <c r="FP119" s="17"/>
      <c r="FQ119" s="17"/>
      <c r="FR119" s="17"/>
      <c r="FS119" s="17"/>
      <c r="FT119" s="17"/>
      <c r="FU119" s="17"/>
      <c r="FV119" s="17"/>
      <c r="FW119" s="17"/>
      <c r="FX119" s="17"/>
      <c r="FY119" s="17"/>
      <c r="FZ119" s="17"/>
      <c r="GA119" s="17"/>
      <c r="GB119" s="17"/>
      <c r="GC119" s="17"/>
      <c r="GD119" s="17"/>
      <c r="GE119" s="17"/>
      <c r="GF119" s="17"/>
      <c r="GG119" s="17"/>
      <c r="GH119" s="17"/>
      <c r="GI119" s="17"/>
      <c r="GJ119" s="17"/>
      <c r="GK119" s="17"/>
      <c r="GL119" s="17"/>
      <c r="GM119" s="17"/>
      <c r="GN119" s="17"/>
      <c r="GO119" s="17"/>
      <c r="GP119" s="17"/>
      <c r="GQ119" s="17"/>
      <c r="GR119" s="17"/>
      <c r="GS119" s="17"/>
      <c r="GT119" s="17"/>
      <c r="GU119" s="17"/>
      <c r="GV119" s="17"/>
      <c r="GW119" s="17"/>
      <c r="GX119" s="17"/>
      <c r="GY119" s="17"/>
      <c r="GZ119" s="17"/>
      <c r="HA119" s="17"/>
      <c r="HB119" s="17"/>
      <c r="HC119" s="17"/>
      <c r="HD119" s="17"/>
    </row>
    <row r="120" spans="1:212" s="29" customFormat="1" ht="16.5" customHeight="1">
      <c r="A120" s="46"/>
      <c r="B120" s="24" t="s">
        <v>115</v>
      </c>
      <c r="C120" s="46"/>
      <c r="D120" s="47"/>
      <c r="E120" s="81">
        <v>8256744.52</v>
      </c>
      <c r="F120" s="81">
        <v>19769.2</v>
      </c>
      <c r="G120" s="81">
        <v>28613.68</v>
      </c>
      <c r="H120" s="62">
        <v>0</v>
      </c>
      <c r="I120" s="81">
        <v>72778.75</v>
      </c>
      <c r="J120" s="81">
        <v>7584295.65</v>
      </c>
      <c r="K120" s="81">
        <v>4281342.99</v>
      </c>
      <c r="L120" s="81">
        <v>4262309.13</v>
      </c>
      <c r="M120" s="81">
        <v>339984.25</v>
      </c>
      <c r="N120" s="37"/>
      <c r="O120" s="24" t="s">
        <v>187</v>
      </c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7"/>
      <c r="AL120" s="17"/>
      <c r="AM120" s="17"/>
      <c r="AN120" s="17"/>
      <c r="AO120" s="17"/>
      <c r="AP120" s="17"/>
      <c r="AQ120" s="17"/>
      <c r="AR120" s="17"/>
      <c r="AS120" s="17"/>
      <c r="AT120" s="17"/>
      <c r="AU120" s="17"/>
      <c r="AV120" s="17"/>
      <c r="AW120" s="17"/>
      <c r="AX120" s="17"/>
      <c r="AY120" s="17"/>
      <c r="AZ120" s="17"/>
      <c r="BA120" s="17"/>
      <c r="BB120" s="17"/>
      <c r="BC120" s="17"/>
      <c r="BD120" s="17"/>
      <c r="BE120" s="17"/>
      <c r="BF120" s="17"/>
      <c r="BG120" s="17"/>
      <c r="BH120" s="17"/>
      <c r="BI120" s="17"/>
      <c r="BJ120" s="17"/>
      <c r="BK120" s="17"/>
      <c r="BL120" s="17"/>
      <c r="BM120" s="17"/>
      <c r="BN120" s="17"/>
      <c r="BO120" s="17"/>
      <c r="BP120" s="17"/>
      <c r="BQ120" s="17"/>
      <c r="BR120" s="17"/>
      <c r="BS120" s="17"/>
      <c r="BT120" s="17"/>
      <c r="BU120" s="17"/>
      <c r="BV120" s="17"/>
      <c r="BW120" s="17"/>
      <c r="BX120" s="17"/>
      <c r="BY120" s="17"/>
      <c r="BZ120" s="17"/>
      <c r="CA120" s="17"/>
      <c r="CB120" s="17"/>
      <c r="CC120" s="17"/>
      <c r="CD120" s="17"/>
      <c r="CE120" s="17"/>
      <c r="CF120" s="17"/>
      <c r="CG120" s="17"/>
      <c r="CH120" s="17"/>
      <c r="CI120" s="17"/>
      <c r="CJ120" s="17"/>
      <c r="CK120" s="17"/>
      <c r="CL120" s="17"/>
      <c r="CM120" s="17"/>
      <c r="CN120" s="17"/>
      <c r="CO120" s="17"/>
      <c r="CP120" s="17"/>
      <c r="CQ120" s="17"/>
      <c r="CR120" s="17"/>
      <c r="CS120" s="17"/>
      <c r="CT120" s="17"/>
      <c r="CU120" s="17"/>
      <c r="CV120" s="17"/>
      <c r="CW120" s="17"/>
      <c r="CX120" s="17"/>
      <c r="CY120" s="17"/>
      <c r="CZ120" s="17"/>
      <c r="DA120" s="17"/>
      <c r="DB120" s="17"/>
      <c r="DC120" s="17"/>
      <c r="DD120" s="17"/>
      <c r="DE120" s="17"/>
      <c r="DF120" s="17"/>
      <c r="DG120" s="17"/>
      <c r="DH120" s="17"/>
      <c r="DI120" s="17"/>
      <c r="DJ120" s="17"/>
      <c r="DK120" s="17"/>
      <c r="DL120" s="17"/>
      <c r="DM120" s="17"/>
      <c r="DN120" s="17"/>
      <c r="DO120" s="17"/>
      <c r="DP120" s="17"/>
      <c r="DQ120" s="17"/>
      <c r="DR120" s="17"/>
      <c r="DS120" s="17"/>
      <c r="DT120" s="17"/>
      <c r="DU120" s="17"/>
      <c r="DV120" s="17"/>
      <c r="DW120" s="17"/>
      <c r="DX120" s="17"/>
      <c r="DY120" s="17"/>
      <c r="DZ120" s="17"/>
      <c r="EA120" s="17"/>
      <c r="EB120" s="17"/>
      <c r="EC120" s="17"/>
      <c r="ED120" s="17"/>
      <c r="EE120" s="17"/>
      <c r="EF120" s="17"/>
      <c r="EG120" s="17"/>
      <c r="EH120" s="17"/>
      <c r="EI120" s="17"/>
      <c r="EJ120" s="17"/>
      <c r="EK120" s="17"/>
      <c r="EL120" s="17"/>
      <c r="EM120" s="17"/>
      <c r="EN120" s="17"/>
      <c r="EO120" s="17"/>
      <c r="EP120" s="17"/>
      <c r="EQ120" s="17"/>
      <c r="ER120" s="17"/>
      <c r="ES120" s="17"/>
      <c r="ET120" s="17"/>
      <c r="EU120" s="17"/>
      <c r="EV120" s="17"/>
      <c r="EW120" s="17"/>
      <c r="EX120" s="17"/>
      <c r="EY120" s="17"/>
      <c r="EZ120" s="17"/>
      <c r="FA120" s="17"/>
      <c r="FB120" s="17"/>
      <c r="FC120" s="17"/>
      <c r="FD120" s="17"/>
      <c r="FE120" s="17"/>
      <c r="FF120" s="17"/>
      <c r="FG120" s="17"/>
      <c r="FH120" s="17"/>
      <c r="FI120" s="17"/>
      <c r="FJ120" s="17"/>
      <c r="FK120" s="17"/>
      <c r="FL120" s="17"/>
      <c r="FM120" s="17"/>
      <c r="FN120" s="17"/>
      <c r="FO120" s="17"/>
      <c r="FP120" s="17"/>
      <c r="FQ120" s="17"/>
      <c r="FR120" s="17"/>
      <c r="FS120" s="17"/>
      <c r="FT120" s="17"/>
      <c r="FU120" s="17"/>
      <c r="FV120" s="17"/>
      <c r="FW120" s="17"/>
      <c r="FX120" s="17"/>
      <c r="FY120" s="17"/>
      <c r="FZ120" s="17"/>
      <c r="GA120" s="17"/>
      <c r="GB120" s="17"/>
      <c r="GC120" s="17"/>
      <c r="GD120" s="17"/>
      <c r="GE120" s="17"/>
      <c r="GF120" s="17"/>
      <c r="GG120" s="17"/>
      <c r="GH120" s="17"/>
      <c r="GI120" s="17"/>
      <c r="GJ120" s="17"/>
      <c r="GK120" s="17"/>
      <c r="GL120" s="17"/>
      <c r="GM120" s="17"/>
      <c r="GN120" s="17"/>
      <c r="GO120" s="17"/>
      <c r="GP120" s="17"/>
      <c r="GQ120" s="17"/>
      <c r="GR120" s="17"/>
      <c r="GS120" s="17"/>
      <c r="GT120" s="17"/>
      <c r="GU120" s="17"/>
      <c r="GV120" s="17"/>
      <c r="GW120" s="17"/>
      <c r="GX120" s="17"/>
      <c r="GY120" s="17"/>
      <c r="GZ120" s="17"/>
      <c r="HA120" s="17"/>
      <c r="HB120" s="17"/>
      <c r="HC120" s="17"/>
      <c r="HD120" s="17"/>
    </row>
    <row r="121" spans="1:212" s="79" customFormat="1" ht="16.5" customHeight="1">
      <c r="A121" s="41" t="s">
        <v>46</v>
      </c>
      <c r="B121" s="41"/>
      <c r="C121" s="46"/>
      <c r="D121" s="47"/>
      <c r="E121" s="72">
        <f>SUM(E122:E126)</f>
        <v>46050668.1</v>
      </c>
      <c r="F121" s="72">
        <f aca="true" t="shared" si="10" ref="F121:M121">SUM(F122:F126)</f>
        <v>557890.0800000001</v>
      </c>
      <c r="G121" s="72">
        <f t="shared" si="10"/>
        <v>420081.12</v>
      </c>
      <c r="H121" s="72">
        <f t="shared" si="10"/>
        <v>0</v>
      </c>
      <c r="I121" s="72">
        <f t="shared" si="10"/>
        <v>522297.1</v>
      </c>
      <c r="J121" s="72">
        <f t="shared" si="10"/>
        <v>30424890</v>
      </c>
      <c r="K121" s="72">
        <f t="shared" si="10"/>
        <v>25616817.91</v>
      </c>
      <c r="L121" s="72">
        <f t="shared" si="10"/>
        <v>24445142</v>
      </c>
      <c r="M121" s="72">
        <f t="shared" si="10"/>
        <v>2598991.4</v>
      </c>
      <c r="N121" s="78"/>
      <c r="O121" s="41" t="s">
        <v>123</v>
      </c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3"/>
      <c r="AC121" s="63"/>
      <c r="AD121" s="63"/>
      <c r="AE121" s="63"/>
      <c r="AF121" s="63"/>
      <c r="AG121" s="63"/>
      <c r="AH121" s="63"/>
      <c r="AI121" s="63"/>
      <c r="AJ121" s="63"/>
      <c r="AK121" s="63"/>
      <c r="AL121" s="63"/>
      <c r="AM121" s="63"/>
      <c r="AN121" s="63"/>
      <c r="AO121" s="63"/>
      <c r="AP121" s="63"/>
      <c r="AQ121" s="63"/>
      <c r="AR121" s="63"/>
      <c r="AS121" s="63"/>
      <c r="AT121" s="63"/>
      <c r="AU121" s="63"/>
      <c r="AV121" s="63"/>
      <c r="AW121" s="63"/>
      <c r="AX121" s="63"/>
      <c r="AY121" s="63"/>
      <c r="AZ121" s="63"/>
      <c r="BA121" s="63"/>
      <c r="BB121" s="63"/>
      <c r="BC121" s="63"/>
      <c r="BD121" s="63"/>
      <c r="BE121" s="63"/>
      <c r="BF121" s="63"/>
      <c r="BG121" s="63"/>
      <c r="BH121" s="63"/>
      <c r="BI121" s="63"/>
      <c r="BJ121" s="63"/>
      <c r="BK121" s="63"/>
      <c r="BL121" s="63"/>
      <c r="BM121" s="63"/>
      <c r="BN121" s="63"/>
      <c r="BO121" s="63"/>
      <c r="BP121" s="63"/>
      <c r="BQ121" s="63"/>
      <c r="BR121" s="63"/>
      <c r="BS121" s="63"/>
      <c r="BT121" s="63"/>
      <c r="BU121" s="63"/>
      <c r="BV121" s="63"/>
      <c r="BW121" s="63"/>
      <c r="BX121" s="63"/>
      <c r="BY121" s="63"/>
      <c r="BZ121" s="63"/>
      <c r="CA121" s="63"/>
      <c r="CB121" s="63"/>
      <c r="CC121" s="63"/>
      <c r="CD121" s="63"/>
      <c r="CE121" s="63"/>
      <c r="CF121" s="63"/>
      <c r="CG121" s="63"/>
      <c r="CH121" s="63"/>
      <c r="CI121" s="63"/>
      <c r="CJ121" s="63"/>
      <c r="CK121" s="63"/>
      <c r="CL121" s="63"/>
      <c r="CM121" s="63"/>
      <c r="CN121" s="63"/>
      <c r="CO121" s="63"/>
      <c r="CP121" s="63"/>
      <c r="CQ121" s="63"/>
      <c r="CR121" s="63"/>
      <c r="CS121" s="63"/>
      <c r="CT121" s="63"/>
      <c r="CU121" s="63"/>
      <c r="CV121" s="63"/>
      <c r="CW121" s="63"/>
      <c r="CX121" s="63"/>
      <c r="CY121" s="63"/>
      <c r="CZ121" s="63"/>
      <c r="DA121" s="63"/>
      <c r="DB121" s="63"/>
      <c r="DC121" s="63"/>
      <c r="DD121" s="63"/>
      <c r="DE121" s="63"/>
      <c r="DF121" s="63"/>
      <c r="DG121" s="63"/>
      <c r="DH121" s="63"/>
      <c r="DI121" s="63"/>
      <c r="DJ121" s="63"/>
      <c r="DK121" s="63"/>
      <c r="DL121" s="63"/>
      <c r="DM121" s="63"/>
      <c r="DN121" s="63"/>
      <c r="DO121" s="63"/>
      <c r="DP121" s="63"/>
      <c r="DQ121" s="63"/>
      <c r="DR121" s="63"/>
      <c r="DS121" s="63"/>
      <c r="DT121" s="63"/>
      <c r="DU121" s="63"/>
      <c r="DV121" s="63"/>
      <c r="DW121" s="63"/>
      <c r="DX121" s="63"/>
      <c r="DY121" s="63"/>
      <c r="DZ121" s="63"/>
      <c r="EA121" s="63"/>
      <c r="EB121" s="63"/>
      <c r="EC121" s="63"/>
      <c r="ED121" s="63"/>
      <c r="EE121" s="63"/>
      <c r="EF121" s="63"/>
      <c r="EG121" s="63"/>
      <c r="EH121" s="63"/>
      <c r="EI121" s="63"/>
      <c r="EJ121" s="63"/>
      <c r="EK121" s="63"/>
      <c r="EL121" s="63"/>
      <c r="EM121" s="63"/>
      <c r="EN121" s="63"/>
      <c r="EO121" s="63"/>
      <c r="EP121" s="63"/>
      <c r="EQ121" s="63"/>
      <c r="ER121" s="63"/>
      <c r="ES121" s="63"/>
      <c r="ET121" s="63"/>
      <c r="EU121" s="63"/>
      <c r="EV121" s="63"/>
      <c r="EW121" s="63"/>
      <c r="EX121" s="63"/>
      <c r="EY121" s="63"/>
      <c r="EZ121" s="63"/>
      <c r="FA121" s="63"/>
      <c r="FB121" s="63"/>
      <c r="FC121" s="63"/>
      <c r="FD121" s="63"/>
      <c r="FE121" s="63"/>
      <c r="FF121" s="63"/>
      <c r="FG121" s="63"/>
      <c r="FH121" s="63"/>
      <c r="FI121" s="63"/>
      <c r="FJ121" s="63"/>
      <c r="FK121" s="63"/>
      <c r="FL121" s="63"/>
      <c r="FM121" s="63"/>
      <c r="FN121" s="63"/>
      <c r="FO121" s="63"/>
      <c r="FP121" s="63"/>
      <c r="FQ121" s="63"/>
      <c r="FR121" s="63"/>
      <c r="FS121" s="63"/>
      <c r="FT121" s="63"/>
      <c r="FU121" s="63"/>
      <c r="FV121" s="63"/>
      <c r="FW121" s="63"/>
      <c r="FX121" s="63"/>
      <c r="FY121" s="63"/>
      <c r="FZ121" s="63"/>
      <c r="GA121" s="63"/>
      <c r="GB121" s="63"/>
      <c r="GC121" s="63"/>
      <c r="GD121" s="63"/>
      <c r="GE121" s="63"/>
      <c r="GF121" s="63"/>
      <c r="GG121" s="63"/>
      <c r="GH121" s="63"/>
      <c r="GI121" s="63"/>
      <c r="GJ121" s="63"/>
      <c r="GK121" s="63"/>
      <c r="GL121" s="63"/>
      <c r="GM121" s="63"/>
      <c r="GN121" s="63"/>
      <c r="GO121" s="63"/>
      <c r="GP121" s="63"/>
      <c r="GQ121" s="63"/>
      <c r="GR121" s="63"/>
      <c r="GS121" s="63"/>
      <c r="GT121" s="63"/>
      <c r="GU121" s="63"/>
      <c r="GV121" s="63"/>
      <c r="GW121" s="63"/>
      <c r="GX121" s="63"/>
      <c r="GY121" s="63"/>
      <c r="GZ121" s="63"/>
      <c r="HA121" s="63"/>
      <c r="HB121" s="63"/>
      <c r="HC121" s="63"/>
      <c r="HD121" s="63"/>
    </row>
    <row r="122" spans="1:212" s="29" customFormat="1" ht="16.5" customHeight="1">
      <c r="A122" s="46"/>
      <c r="B122" s="24" t="s">
        <v>116</v>
      </c>
      <c r="C122" s="46"/>
      <c r="D122" s="47"/>
      <c r="E122" s="62">
        <v>9223043.62</v>
      </c>
      <c r="F122" s="62">
        <v>73592.83</v>
      </c>
      <c r="G122" s="62">
        <v>95163.09</v>
      </c>
      <c r="H122" s="62">
        <v>0</v>
      </c>
      <c r="I122" s="62">
        <v>42800</v>
      </c>
      <c r="J122" s="62">
        <v>8371896</v>
      </c>
      <c r="K122" s="62">
        <v>4583619.88</v>
      </c>
      <c r="L122" s="62">
        <v>3483186</v>
      </c>
      <c r="M122" s="62">
        <v>333569</v>
      </c>
      <c r="N122" s="37"/>
      <c r="O122" s="24" t="s">
        <v>188</v>
      </c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7"/>
      <c r="AL122" s="17"/>
      <c r="AM122" s="17"/>
      <c r="AN122" s="17"/>
      <c r="AO122" s="17"/>
      <c r="AP122" s="17"/>
      <c r="AQ122" s="17"/>
      <c r="AR122" s="17"/>
      <c r="AS122" s="17"/>
      <c r="AT122" s="17"/>
      <c r="AU122" s="17"/>
      <c r="AV122" s="17"/>
      <c r="AW122" s="17"/>
      <c r="AX122" s="17"/>
      <c r="AY122" s="17"/>
      <c r="AZ122" s="17"/>
      <c r="BA122" s="17"/>
      <c r="BB122" s="17"/>
      <c r="BC122" s="17"/>
      <c r="BD122" s="17"/>
      <c r="BE122" s="17"/>
      <c r="BF122" s="17"/>
      <c r="BG122" s="17"/>
      <c r="BH122" s="17"/>
      <c r="BI122" s="17"/>
      <c r="BJ122" s="17"/>
      <c r="BK122" s="17"/>
      <c r="BL122" s="17"/>
      <c r="BM122" s="17"/>
      <c r="BN122" s="17"/>
      <c r="BO122" s="17"/>
      <c r="BP122" s="17"/>
      <c r="BQ122" s="17"/>
      <c r="BR122" s="17"/>
      <c r="BS122" s="17"/>
      <c r="BT122" s="17"/>
      <c r="BU122" s="17"/>
      <c r="BV122" s="17"/>
      <c r="BW122" s="17"/>
      <c r="BX122" s="17"/>
      <c r="BY122" s="17"/>
      <c r="BZ122" s="17"/>
      <c r="CA122" s="17"/>
      <c r="CB122" s="17"/>
      <c r="CC122" s="17"/>
      <c r="CD122" s="17"/>
      <c r="CE122" s="17"/>
      <c r="CF122" s="17"/>
      <c r="CG122" s="17"/>
      <c r="CH122" s="17"/>
      <c r="CI122" s="17"/>
      <c r="CJ122" s="17"/>
      <c r="CK122" s="17"/>
      <c r="CL122" s="17"/>
      <c r="CM122" s="17"/>
      <c r="CN122" s="17"/>
      <c r="CO122" s="17"/>
      <c r="CP122" s="17"/>
      <c r="CQ122" s="17"/>
      <c r="CR122" s="17"/>
      <c r="CS122" s="17"/>
      <c r="CT122" s="17"/>
      <c r="CU122" s="17"/>
      <c r="CV122" s="17"/>
      <c r="CW122" s="17"/>
      <c r="CX122" s="17"/>
      <c r="CY122" s="17"/>
      <c r="CZ122" s="17"/>
      <c r="DA122" s="17"/>
      <c r="DB122" s="17"/>
      <c r="DC122" s="17"/>
      <c r="DD122" s="17"/>
      <c r="DE122" s="17"/>
      <c r="DF122" s="17"/>
      <c r="DG122" s="17"/>
      <c r="DH122" s="17"/>
      <c r="DI122" s="17"/>
      <c r="DJ122" s="17"/>
      <c r="DK122" s="17"/>
      <c r="DL122" s="17"/>
      <c r="DM122" s="17"/>
      <c r="DN122" s="17"/>
      <c r="DO122" s="17"/>
      <c r="DP122" s="17"/>
      <c r="DQ122" s="17"/>
      <c r="DR122" s="17"/>
      <c r="DS122" s="17"/>
      <c r="DT122" s="17"/>
      <c r="DU122" s="17"/>
      <c r="DV122" s="17"/>
      <c r="DW122" s="17"/>
      <c r="DX122" s="17"/>
      <c r="DY122" s="17"/>
      <c r="DZ122" s="17"/>
      <c r="EA122" s="17"/>
      <c r="EB122" s="17"/>
      <c r="EC122" s="17"/>
      <c r="ED122" s="17"/>
      <c r="EE122" s="17"/>
      <c r="EF122" s="17"/>
      <c r="EG122" s="17"/>
      <c r="EH122" s="17"/>
      <c r="EI122" s="17"/>
      <c r="EJ122" s="17"/>
      <c r="EK122" s="17"/>
      <c r="EL122" s="17"/>
      <c r="EM122" s="17"/>
      <c r="EN122" s="17"/>
      <c r="EO122" s="17"/>
      <c r="EP122" s="17"/>
      <c r="EQ122" s="17"/>
      <c r="ER122" s="17"/>
      <c r="ES122" s="17"/>
      <c r="ET122" s="17"/>
      <c r="EU122" s="17"/>
      <c r="EV122" s="17"/>
      <c r="EW122" s="17"/>
      <c r="EX122" s="17"/>
      <c r="EY122" s="17"/>
      <c r="EZ122" s="17"/>
      <c r="FA122" s="17"/>
      <c r="FB122" s="17"/>
      <c r="FC122" s="17"/>
      <c r="FD122" s="17"/>
      <c r="FE122" s="17"/>
      <c r="FF122" s="17"/>
      <c r="FG122" s="17"/>
      <c r="FH122" s="17"/>
      <c r="FI122" s="17"/>
      <c r="FJ122" s="17"/>
      <c r="FK122" s="17"/>
      <c r="FL122" s="17"/>
      <c r="FM122" s="17"/>
      <c r="FN122" s="17"/>
      <c r="FO122" s="17"/>
      <c r="FP122" s="17"/>
      <c r="FQ122" s="17"/>
      <c r="FR122" s="17"/>
      <c r="FS122" s="17"/>
      <c r="FT122" s="17"/>
      <c r="FU122" s="17"/>
      <c r="FV122" s="17"/>
      <c r="FW122" s="17"/>
      <c r="FX122" s="17"/>
      <c r="FY122" s="17"/>
      <c r="FZ122" s="17"/>
      <c r="GA122" s="17"/>
      <c r="GB122" s="17"/>
      <c r="GC122" s="17"/>
      <c r="GD122" s="17"/>
      <c r="GE122" s="17"/>
      <c r="GF122" s="17"/>
      <c r="GG122" s="17"/>
      <c r="GH122" s="17"/>
      <c r="GI122" s="17"/>
      <c r="GJ122" s="17"/>
      <c r="GK122" s="17"/>
      <c r="GL122" s="17"/>
      <c r="GM122" s="17"/>
      <c r="GN122" s="17"/>
      <c r="GO122" s="17"/>
      <c r="GP122" s="17"/>
      <c r="GQ122" s="17"/>
      <c r="GR122" s="17"/>
      <c r="GS122" s="17"/>
      <c r="GT122" s="17"/>
      <c r="GU122" s="17"/>
      <c r="GV122" s="17"/>
      <c r="GW122" s="17"/>
      <c r="GX122" s="17"/>
      <c r="GY122" s="17"/>
      <c r="GZ122" s="17"/>
      <c r="HA122" s="17"/>
      <c r="HB122" s="17"/>
      <c r="HC122" s="17"/>
      <c r="HD122" s="17"/>
    </row>
    <row r="123" spans="1:212" s="29" customFormat="1" ht="16.5" customHeight="1">
      <c r="A123" s="17"/>
      <c r="B123" s="24" t="s">
        <v>117</v>
      </c>
      <c r="C123" s="17"/>
      <c r="D123" s="18"/>
      <c r="E123" s="62">
        <v>8295621.74</v>
      </c>
      <c r="F123" s="62">
        <v>73975</v>
      </c>
      <c r="G123" s="62">
        <v>47225.75</v>
      </c>
      <c r="H123" s="62">
        <v>0</v>
      </c>
      <c r="I123" s="62">
        <v>100200</v>
      </c>
      <c r="J123" s="62">
        <v>3166785</v>
      </c>
      <c r="K123" s="62">
        <v>5013437.5</v>
      </c>
      <c r="L123" s="62">
        <v>2948866</v>
      </c>
      <c r="M123" s="62">
        <v>639308</v>
      </c>
      <c r="N123" s="37"/>
      <c r="O123" s="24" t="s">
        <v>189</v>
      </c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7"/>
      <c r="AL123" s="17"/>
      <c r="AM123" s="17"/>
      <c r="AN123" s="17"/>
      <c r="AO123" s="17"/>
      <c r="AP123" s="17"/>
      <c r="AQ123" s="17"/>
      <c r="AR123" s="17"/>
      <c r="AS123" s="17"/>
      <c r="AT123" s="17"/>
      <c r="AU123" s="17"/>
      <c r="AV123" s="17"/>
      <c r="AW123" s="17"/>
      <c r="AX123" s="17"/>
      <c r="AY123" s="17"/>
      <c r="AZ123" s="17"/>
      <c r="BA123" s="17"/>
      <c r="BB123" s="17"/>
      <c r="BC123" s="17"/>
      <c r="BD123" s="17"/>
      <c r="BE123" s="17"/>
      <c r="BF123" s="17"/>
      <c r="BG123" s="17"/>
      <c r="BH123" s="17"/>
      <c r="BI123" s="17"/>
      <c r="BJ123" s="17"/>
      <c r="BK123" s="17"/>
      <c r="BL123" s="17"/>
      <c r="BM123" s="17"/>
      <c r="BN123" s="17"/>
      <c r="BO123" s="17"/>
      <c r="BP123" s="17"/>
      <c r="BQ123" s="17"/>
      <c r="BR123" s="17"/>
      <c r="BS123" s="17"/>
      <c r="BT123" s="17"/>
      <c r="BU123" s="17"/>
      <c r="BV123" s="17"/>
      <c r="BW123" s="17"/>
      <c r="BX123" s="17"/>
      <c r="BY123" s="17"/>
      <c r="BZ123" s="17"/>
      <c r="CA123" s="17"/>
      <c r="CB123" s="17"/>
      <c r="CC123" s="17"/>
      <c r="CD123" s="17"/>
      <c r="CE123" s="17"/>
      <c r="CF123" s="17"/>
      <c r="CG123" s="17"/>
      <c r="CH123" s="17"/>
      <c r="CI123" s="17"/>
      <c r="CJ123" s="17"/>
      <c r="CK123" s="17"/>
      <c r="CL123" s="17"/>
      <c r="CM123" s="17"/>
      <c r="CN123" s="17"/>
      <c r="CO123" s="17"/>
      <c r="CP123" s="17"/>
      <c r="CQ123" s="17"/>
      <c r="CR123" s="17"/>
      <c r="CS123" s="17"/>
      <c r="CT123" s="17"/>
      <c r="CU123" s="17"/>
      <c r="CV123" s="17"/>
      <c r="CW123" s="17"/>
      <c r="CX123" s="17"/>
      <c r="CY123" s="17"/>
      <c r="CZ123" s="17"/>
      <c r="DA123" s="17"/>
      <c r="DB123" s="17"/>
      <c r="DC123" s="17"/>
      <c r="DD123" s="17"/>
      <c r="DE123" s="17"/>
      <c r="DF123" s="17"/>
      <c r="DG123" s="17"/>
      <c r="DH123" s="17"/>
      <c r="DI123" s="17"/>
      <c r="DJ123" s="17"/>
      <c r="DK123" s="17"/>
      <c r="DL123" s="17"/>
      <c r="DM123" s="17"/>
      <c r="DN123" s="17"/>
      <c r="DO123" s="17"/>
      <c r="DP123" s="17"/>
      <c r="DQ123" s="17"/>
      <c r="DR123" s="17"/>
      <c r="DS123" s="17"/>
      <c r="DT123" s="17"/>
      <c r="DU123" s="17"/>
      <c r="DV123" s="17"/>
      <c r="DW123" s="17"/>
      <c r="DX123" s="17"/>
      <c r="DY123" s="17"/>
      <c r="DZ123" s="17"/>
      <c r="EA123" s="17"/>
      <c r="EB123" s="17"/>
      <c r="EC123" s="17"/>
      <c r="ED123" s="17"/>
      <c r="EE123" s="17"/>
      <c r="EF123" s="17"/>
      <c r="EG123" s="17"/>
      <c r="EH123" s="17"/>
      <c r="EI123" s="17"/>
      <c r="EJ123" s="17"/>
      <c r="EK123" s="17"/>
      <c r="EL123" s="17"/>
      <c r="EM123" s="17"/>
      <c r="EN123" s="17"/>
      <c r="EO123" s="17"/>
      <c r="EP123" s="17"/>
      <c r="EQ123" s="17"/>
      <c r="ER123" s="17"/>
      <c r="ES123" s="17"/>
      <c r="ET123" s="17"/>
      <c r="EU123" s="17"/>
      <c r="EV123" s="17"/>
      <c r="EW123" s="17"/>
      <c r="EX123" s="17"/>
      <c r="EY123" s="17"/>
      <c r="EZ123" s="17"/>
      <c r="FA123" s="17"/>
      <c r="FB123" s="17"/>
      <c r="FC123" s="17"/>
      <c r="FD123" s="17"/>
      <c r="FE123" s="17"/>
      <c r="FF123" s="17"/>
      <c r="FG123" s="17"/>
      <c r="FH123" s="17"/>
      <c r="FI123" s="17"/>
      <c r="FJ123" s="17"/>
      <c r="FK123" s="17"/>
      <c r="FL123" s="17"/>
      <c r="FM123" s="17"/>
      <c r="FN123" s="17"/>
      <c r="FO123" s="17"/>
      <c r="FP123" s="17"/>
      <c r="FQ123" s="17"/>
      <c r="FR123" s="17"/>
      <c r="FS123" s="17"/>
      <c r="FT123" s="17"/>
      <c r="FU123" s="17"/>
      <c r="FV123" s="17"/>
      <c r="FW123" s="17"/>
      <c r="FX123" s="17"/>
      <c r="FY123" s="17"/>
      <c r="FZ123" s="17"/>
      <c r="GA123" s="17"/>
      <c r="GB123" s="17"/>
      <c r="GC123" s="17"/>
      <c r="GD123" s="17"/>
      <c r="GE123" s="17"/>
      <c r="GF123" s="17"/>
      <c r="GG123" s="17"/>
      <c r="GH123" s="17"/>
      <c r="GI123" s="17"/>
      <c r="GJ123" s="17"/>
      <c r="GK123" s="17"/>
      <c r="GL123" s="17"/>
      <c r="GM123" s="17"/>
      <c r="GN123" s="17"/>
      <c r="GO123" s="17"/>
      <c r="GP123" s="17"/>
      <c r="GQ123" s="17"/>
      <c r="GR123" s="17"/>
      <c r="GS123" s="17"/>
      <c r="GT123" s="17"/>
      <c r="GU123" s="17"/>
      <c r="GV123" s="17"/>
      <c r="GW123" s="17"/>
      <c r="GX123" s="17"/>
      <c r="GY123" s="17"/>
      <c r="GZ123" s="17"/>
      <c r="HA123" s="17"/>
      <c r="HB123" s="17"/>
      <c r="HC123" s="17"/>
      <c r="HD123" s="17"/>
    </row>
    <row r="124" spans="1:212" s="29" customFormat="1" ht="16.5" customHeight="1">
      <c r="A124" s="17"/>
      <c r="B124" s="24" t="s">
        <v>118</v>
      </c>
      <c r="C124" s="17"/>
      <c r="D124" s="18"/>
      <c r="E124" s="62">
        <v>8609862.28</v>
      </c>
      <c r="F124" s="62">
        <v>66675</v>
      </c>
      <c r="G124" s="62">
        <v>88217.4</v>
      </c>
      <c r="H124" s="62">
        <v>0</v>
      </c>
      <c r="I124" s="62">
        <v>105208</v>
      </c>
      <c r="J124" s="62">
        <v>7822821</v>
      </c>
      <c r="K124" s="62">
        <v>6567706.32</v>
      </c>
      <c r="L124" s="62">
        <v>5747494</v>
      </c>
      <c r="M124" s="62">
        <v>479992</v>
      </c>
      <c r="N124" s="37"/>
      <c r="O124" s="24" t="s">
        <v>190</v>
      </c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7"/>
      <c r="AL124" s="17"/>
      <c r="AM124" s="17"/>
      <c r="AN124" s="17"/>
      <c r="AO124" s="17"/>
      <c r="AP124" s="17"/>
      <c r="AQ124" s="17"/>
      <c r="AR124" s="17"/>
      <c r="AS124" s="17"/>
      <c r="AT124" s="17"/>
      <c r="AU124" s="17"/>
      <c r="AV124" s="17"/>
      <c r="AW124" s="17"/>
      <c r="AX124" s="17"/>
      <c r="AY124" s="17"/>
      <c r="AZ124" s="17"/>
      <c r="BA124" s="17"/>
      <c r="BB124" s="17"/>
      <c r="BC124" s="17"/>
      <c r="BD124" s="17"/>
      <c r="BE124" s="17"/>
      <c r="BF124" s="17"/>
      <c r="BG124" s="17"/>
      <c r="BH124" s="17"/>
      <c r="BI124" s="17"/>
      <c r="BJ124" s="17"/>
      <c r="BK124" s="17"/>
      <c r="BL124" s="17"/>
      <c r="BM124" s="17"/>
      <c r="BN124" s="17"/>
      <c r="BO124" s="17"/>
      <c r="BP124" s="17"/>
      <c r="BQ124" s="17"/>
      <c r="BR124" s="17"/>
      <c r="BS124" s="17"/>
      <c r="BT124" s="17"/>
      <c r="BU124" s="17"/>
      <c r="BV124" s="17"/>
      <c r="BW124" s="17"/>
      <c r="BX124" s="17"/>
      <c r="BY124" s="17"/>
      <c r="BZ124" s="17"/>
      <c r="CA124" s="17"/>
      <c r="CB124" s="17"/>
      <c r="CC124" s="17"/>
      <c r="CD124" s="17"/>
      <c r="CE124" s="17"/>
      <c r="CF124" s="17"/>
      <c r="CG124" s="17"/>
      <c r="CH124" s="17"/>
      <c r="CI124" s="17"/>
      <c r="CJ124" s="17"/>
      <c r="CK124" s="17"/>
      <c r="CL124" s="17"/>
      <c r="CM124" s="17"/>
      <c r="CN124" s="17"/>
      <c r="CO124" s="17"/>
      <c r="CP124" s="17"/>
      <c r="CQ124" s="17"/>
      <c r="CR124" s="17"/>
      <c r="CS124" s="17"/>
      <c r="CT124" s="17"/>
      <c r="CU124" s="17"/>
      <c r="CV124" s="17"/>
      <c r="CW124" s="17"/>
      <c r="CX124" s="17"/>
      <c r="CY124" s="17"/>
      <c r="CZ124" s="17"/>
      <c r="DA124" s="17"/>
      <c r="DB124" s="17"/>
      <c r="DC124" s="17"/>
      <c r="DD124" s="17"/>
      <c r="DE124" s="17"/>
      <c r="DF124" s="17"/>
      <c r="DG124" s="17"/>
      <c r="DH124" s="17"/>
      <c r="DI124" s="17"/>
      <c r="DJ124" s="17"/>
      <c r="DK124" s="17"/>
      <c r="DL124" s="17"/>
      <c r="DM124" s="17"/>
      <c r="DN124" s="17"/>
      <c r="DO124" s="17"/>
      <c r="DP124" s="17"/>
      <c r="DQ124" s="17"/>
      <c r="DR124" s="17"/>
      <c r="DS124" s="17"/>
      <c r="DT124" s="17"/>
      <c r="DU124" s="17"/>
      <c r="DV124" s="17"/>
      <c r="DW124" s="17"/>
      <c r="DX124" s="17"/>
      <c r="DY124" s="17"/>
      <c r="DZ124" s="17"/>
      <c r="EA124" s="17"/>
      <c r="EB124" s="17"/>
      <c r="EC124" s="17"/>
      <c r="ED124" s="17"/>
      <c r="EE124" s="17"/>
      <c r="EF124" s="17"/>
      <c r="EG124" s="17"/>
      <c r="EH124" s="17"/>
      <c r="EI124" s="17"/>
      <c r="EJ124" s="17"/>
      <c r="EK124" s="17"/>
      <c r="EL124" s="17"/>
      <c r="EM124" s="17"/>
      <c r="EN124" s="17"/>
      <c r="EO124" s="17"/>
      <c r="EP124" s="17"/>
      <c r="EQ124" s="17"/>
      <c r="ER124" s="17"/>
      <c r="ES124" s="17"/>
      <c r="ET124" s="17"/>
      <c r="EU124" s="17"/>
      <c r="EV124" s="17"/>
      <c r="EW124" s="17"/>
      <c r="EX124" s="17"/>
      <c r="EY124" s="17"/>
      <c r="EZ124" s="17"/>
      <c r="FA124" s="17"/>
      <c r="FB124" s="17"/>
      <c r="FC124" s="17"/>
      <c r="FD124" s="17"/>
      <c r="FE124" s="17"/>
      <c r="FF124" s="17"/>
      <c r="FG124" s="17"/>
      <c r="FH124" s="17"/>
      <c r="FI124" s="17"/>
      <c r="FJ124" s="17"/>
      <c r="FK124" s="17"/>
      <c r="FL124" s="17"/>
      <c r="FM124" s="17"/>
      <c r="FN124" s="17"/>
      <c r="FO124" s="17"/>
      <c r="FP124" s="17"/>
      <c r="FQ124" s="17"/>
      <c r="FR124" s="17"/>
      <c r="FS124" s="17"/>
      <c r="FT124" s="17"/>
      <c r="FU124" s="17"/>
      <c r="FV124" s="17"/>
      <c r="FW124" s="17"/>
      <c r="FX124" s="17"/>
      <c r="FY124" s="17"/>
      <c r="FZ124" s="17"/>
      <c r="GA124" s="17"/>
      <c r="GB124" s="17"/>
      <c r="GC124" s="17"/>
      <c r="GD124" s="17"/>
      <c r="GE124" s="17"/>
      <c r="GF124" s="17"/>
      <c r="GG124" s="17"/>
      <c r="GH124" s="17"/>
      <c r="GI124" s="17"/>
      <c r="GJ124" s="17"/>
      <c r="GK124" s="17"/>
      <c r="GL124" s="17"/>
      <c r="GM124" s="17"/>
      <c r="GN124" s="17"/>
      <c r="GO124" s="17"/>
      <c r="GP124" s="17"/>
      <c r="GQ124" s="17"/>
      <c r="GR124" s="17"/>
      <c r="GS124" s="17"/>
      <c r="GT124" s="17"/>
      <c r="GU124" s="17"/>
      <c r="GV124" s="17"/>
      <c r="GW124" s="17"/>
      <c r="GX124" s="17"/>
      <c r="GY124" s="17"/>
      <c r="GZ124" s="17"/>
      <c r="HA124" s="17"/>
      <c r="HB124" s="17"/>
      <c r="HC124" s="17"/>
      <c r="HD124" s="17"/>
    </row>
    <row r="125" spans="1:212" s="29" customFormat="1" ht="16.5" customHeight="1">
      <c r="A125" s="17"/>
      <c r="B125" s="24" t="s">
        <v>119</v>
      </c>
      <c r="C125" s="17"/>
      <c r="D125" s="18"/>
      <c r="E125" s="62">
        <v>7899007.63</v>
      </c>
      <c r="F125" s="62">
        <v>7391.25</v>
      </c>
      <c r="G125" s="62">
        <v>58079.14</v>
      </c>
      <c r="H125" s="62">
        <v>0</v>
      </c>
      <c r="I125" s="62">
        <v>80528.1</v>
      </c>
      <c r="J125" s="62">
        <v>3070373</v>
      </c>
      <c r="K125" s="62">
        <v>3315172.87</v>
      </c>
      <c r="L125" s="62">
        <v>3130400</v>
      </c>
      <c r="M125" s="62">
        <v>807893.4</v>
      </c>
      <c r="N125" s="37"/>
      <c r="O125" s="24" t="s">
        <v>191</v>
      </c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7"/>
      <c r="AL125" s="17"/>
      <c r="AM125" s="17"/>
      <c r="AN125" s="17"/>
      <c r="AO125" s="17"/>
      <c r="AP125" s="17"/>
      <c r="AQ125" s="17"/>
      <c r="AR125" s="17"/>
      <c r="AS125" s="17"/>
      <c r="AT125" s="17"/>
      <c r="AU125" s="17"/>
      <c r="AV125" s="17"/>
      <c r="AW125" s="17"/>
      <c r="AX125" s="17"/>
      <c r="AY125" s="17"/>
      <c r="AZ125" s="17"/>
      <c r="BA125" s="17"/>
      <c r="BB125" s="17"/>
      <c r="BC125" s="17"/>
      <c r="BD125" s="17"/>
      <c r="BE125" s="17"/>
      <c r="BF125" s="17"/>
      <c r="BG125" s="17"/>
      <c r="BH125" s="17"/>
      <c r="BI125" s="17"/>
      <c r="BJ125" s="17"/>
      <c r="BK125" s="17"/>
      <c r="BL125" s="17"/>
      <c r="BM125" s="17"/>
      <c r="BN125" s="17"/>
      <c r="BO125" s="17"/>
      <c r="BP125" s="17"/>
      <c r="BQ125" s="17"/>
      <c r="BR125" s="17"/>
      <c r="BS125" s="17"/>
      <c r="BT125" s="17"/>
      <c r="BU125" s="17"/>
      <c r="BV125" s="17"/>
      <c r="BW125" s="17"/>
      <c r="BX125" s="17"/>
      <c r="BY125" s="17"/>
      <c r="BZ125" s="17"/>
      <c r="CA125" s="17"/>
      <c r="CB125" s="17"/>
      <c r="CC125" s="17"/>
      <c r="CD125" s="17"/>
      <c r="CE125" s="17"/>
      <c r="CF125" s="17"/>
      <c r="CG125" s="17"/>
      <c r="CH125" s="17"/>
      <c r="CI125" s="17"/>
      <c r="CJ125" s="17"/>
      <c r="CK125" s="17"/>
      <c r="CL125" s="17"/>
      <c r="CM125" s="17"/>
      <c r="CN125" s="17"/>
      <c r="CO125" s="17"/>
      <c r="CP125" s="17"/>
      <c r="CQ125" s="17"/>
      <c r="CR125" s="17"/>
      <c r="CS125" s="17"/>
      <c r="CT125" s="17"/>
      <c r="CU125" s="17"/>
      <c r="CV125" s="17"/>
      <c r="CW125" s="17"/>
      <c r="CX125" s="17"/>
      <c r="CY125" s="17"/>
      <c r="CZ125" s="17"/>
      <c r="DA125" s="17"/>
      <c r="DB125" s="17"/>
      <c r="DC125" s="17"/>
      <c r="DD125" s="17"/>
      <c r="DE125" s="17"/>
      <c r="DF125" s="17"/>
      <c r="DG125" s="17"/>
      <c r="DH125" s="17"/>
      <c r="DI125" s="17"/>
      <c r="DJ125" s="17"/>
      <c r="DK125" s="17"/>
      <c r="DL125" s="17"/>
      <c r="DM125" s="17"/>
      <c r="DN125" s="17"/>
      <c r="DO125" s="17"/>
      <c r="DP125" s="17"/>
      <c r="DQ125" s="17"/>
      <c r="DR125" s="17"/>
      <c r="DS125" s="17"/>
      <c r="DT125" s="17"/>
      <c r="DU125" s="17"/>
      <c r="DV125" s="17"/>
      <c r="DW125" s="17"/>
      <c r="DX125" s="17"/>
      <c r="DY125" s="17"/>
      <c r="DZ125" s="17"/>
      <c r="EA125" s="17"/>
      <c r="EB125" s="17"/>
      <c r="EC125" s="17"/>
      <c r="ED125" s="17"/>
      <c r="EE125" s="17"/>
      <c r="EF125" s="17"/>
      <c r="EG125" s="17"/>
      <c r="EH125" s="17"/>
      <c r="EI125" s="17"/>
      <c r="EJ125" s="17"/>
      <c r="EK125" s="17"/>
      <c r="EL125" s="17"/>
      <c r="EM125" s="17"/>
      <c r="EN125" s="17"/>
      <c r="EO125" s="17"/>
      <c r="EP125" s="17"/>
      <c r="EQ125" s="17"/>
      <c r="ER125" s="17"/>
      <c r="ES125" s="17"/>
      <c r="ET125" s="17"/>
      <c r="EU125" s="17"/>
      <c r="EV125" s="17"/>
      <c r="EW125" s="17"/>
      <c r="EX125" s="17"/>
      <c r="EY125" s="17"/>
      <c r="EZ125" s="17"/>
      <c r="FA125" s="17"/>
      <c r="FB125" s="17"/>
      <c r="FC125" s="17"/>
      <c r="FD125" s="17"/>
      <c r="FE125" s="17"/>
      <c r="FF125" s="17"/>
      <c r="FG125" s="17"/>
      <c r="FH125" s="17"/>
      <c r="FI125" s="17"/>
      <c r="FJ125" s="17"/>
      <c r="FK125" s="17"/>
      <c r="FL125" s="17"/>
      <c r="FM125" s="17"/>
      <c r="FN125" s="17"/>
      <c r="FO125" s="17"/>
      <c r="FP125" s="17"/>
      <c r="FQ125" s="17"/>
      <c r="FR125" s="17"/>
      <c r="FS125" s="17"/>
      <c r="FT125" s="17"/>
      <c r="FU125" s="17"/>
      <c r="FV125" s="17"/>
      <c r="FW125" s="17"/>
      <c r="FX125" s="17"/>
      <c r="FY125" s="17"/>
      <c r="FZ125" s="17"/>
      <c r="GA125" s="17"/>
      <c r="GB125" s="17"/>
      <c r="GC125" s="17"/>
      <c r="GD125" s="17"/>
      <c r="GE125" s="17"/>
      <c r="GF125" s="17"/>
      <c r="GG125" s="17"/>
      <c r="GH125" s="17"/>
      <c r="GI125" s="17"/>
      <c r="GJ125" s="17"/>
      <c r="GK125" s="17"/>
      <c r="GL125" s="17"/>
      <c r="GM125" s="17"/>
      <c r="GN125" s="17"/>
      <c r="GO125" s="17"/>
      <c r="GP125" s="17"/>
      <c r="GQ125" s="17"/>
      <c r="GR125" s="17"/>
      <c r="GS125" s="17"/>
      <c r="GT125" s="17"/>
      <c r="GU125" s="17"/>
      <c r="GV125" s="17"/>
      <c r="GW125" s="17"/>
      <c r="GX125" s="17"/>
      <c r="GY125" s="17"/>
      <c r="GZ125" s="17"/>
      <c r="HA125" s="17"/>
      <c r="HB125" s="17"/>
      <c r="HC125" s="17"/>
      <c r="HD125" s="17"/>
    </row>
    <row r="126" spans="1:212" s="29" customFormat="1" ht="16.5" customHeight="1">
      <c r="A126" s="17"/>
      <c r="B126" s="24" t="s">
        <v>120</v>
      </c>
      <c r="C126" s="17"/>
      <c r="D126" s="18"/>
      <c r="E126" s="62">
        <v>12023132.83</v>
      </c>
      <c r="F126" s="62">
        <v>336256</v>
      </c>
      <c r="G126" s="62">
        <v>131395.74</v>
      </c>
      <c r="H126" s="62">
        <v>0</v>
      </c>
      <c r="I126" s="62">
        <v>193561</v>
      </c>
      <c r="J126" s="62">
        <v>7993015</v>
      </c>
      <c r="K126" s="62">
        <v>6136881.34</v>
      </c>
      <c r="L126" s="62">
        <v>9135196</v>
      </c>
      <c r="M126" s="62">
        <v>338229</v>
      </c>
      <c r="N126" s="37"/>
      <c r="O126" s="24" t="s">
        <v>192</v>
      </c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7"/>
      <c r="AL126" s="17"/>
      <c r="AM126" s="17"/>
      <c r="AN126" s="17"/>
      <c r="AO126" s="17"/>
      <c r="AP126" s="17"/>
      <c r="AQ126" s="17"/>
      <c r="AR126" s="17"/>
      <c r="AS126" s="17"/>
      <c r="AT126" s="17"/>
      <c r="AU126" s="17"/>
      <c r="AV126" s="17"/>
      <c r="AW126" s="17"/>
      <c r="AX126" s="17"/>
      <c r="AY126" s="17"/>
      <c r="AZ126" s="17"/>
      <c r="BA126" s="17"/>
      <c r="BB126" s="17"/>
      <c r="BC126" s="17"/>
      <c r="BD126" s="17"/>
      <c r="BE126" s="17"/>
      <c r="BF126" s="17"/>
      <c r="BG126" s="17"/>
      <c r="BH126" s="17"/>
      <c r="BI126" s="17"/>
      <c r="BJ126" s="17"/>
      <c r="BK126" s="17"/>
      <c r="BL126" s="17"/>
      <c r="BM126" s="17"/>
      <c r="BN126" s="17"/>
      <c r="BO126" s="17"/>
      <c r="BP126" s="17"/>
      <c r="BQ126" s="17"/>
      <c r="BR126" s="17"/>
      <c r="BS126" s="17"/>
      <c r="BT126" s="17"/>
      <c r="BU126" s="17"/>
      <c r="BV126" s="17"/>
      <c r="BW126" s="17"/>
      <c r="BX126" s="17"/>
      <c r="BY126" s="17"/>
      <c r="BZ126" s="17"/>
      <c r="CA126" s="17"/>
      <c r="CB126" s="17"/>
      <c r="CC126" s="17"/>
      <c r="CD126" s="17"/>
      <c r="CE126" s="17"/>
      <c r="CF126" s="17"/>
      <c r="CG126" s="17"/>
      <c r="CH126" s="17"/>
      <c r="CI126" s="17"/>
      <c r="CJ126" s="17"/>
      <c r="CK126" s="17"/>
      <c r="CL126" s="17"/>
      <c r="CM126" s="17"/>
      <c r="CN126" s="17"/>
      <c r="CO126" s="17"/>
      <c r="CP126" s="17"/>
      <c r="CQ126" s="17"/>
      <c r="CR126" s="17"/>
      <c r="CS126" s="17"/>
      <c r="CT126" s="17"/>
      <c r="CU126" s="17"/>
      <c r="CV126" s="17"/>
      <c r="CW126" s="17"/>
      <c r="CX126" s="17"/>
      <c r="CY126" s="17"/>
      <c r="CZ126" s="17"/>
      <c r="DA126" s="17"/>
      <c r="DB126" s="17"/>
      <c r="DC126" s="17"/>
      <c r="DD126" s="17"/>
      <c r="DE126" s="17"/>
      <c r="DF126" s="17"/>
      <c r="DG126" s="17"/>
      <c r="DH126" s="17"/>
      <c r="DI126" s="17"/>
      <c r="DJ126" s="17"/>
      <c r="DK126" s="17"/>
      <c r="DL126" s="17"/>
      <c r="DM126" s="17"/>
      <c r="DN126" s="17"/>
      <c r="DO126" s="17"/>
      <c r="DP126" s="17"/>
      <c r="DQ126" s="17"/>
      <c r="DR126" s="17"/>
      <c r="DS126" s="17"/>
      <c r="DT126" s="17"/>
      <c r="DU126" s="17"/>
      <c r="DV126" s="17"/>
      <c r="DW126" s="17"/>
      <c r="DX126" s="17"/>
      <c r="DY126" s="17"/>
      <c r="DZ126" s="17"/>
      <c r="EA126" s="17"/>
      <c r="EB126" s="17"/>
      <c r="EC126" s="17"/>
      <c r="ED126" s="17"/>
      <c r="EE126" s="17"/>
      <c r="EF126" s="17"/>
      <c r="EG126" s="17"/>
      <c r="EH126" s="17"/>
      <c r="EI126" s="17"/>
      <c r="EJ126" s="17"/>
      <c r="EK126" s="17"/>
      <c r="EL126" s="17"/>
      <c r="EM126" s="17"/>
      <c r="EN126" s="17"/>
      <c r="EO126" s="17"/>
      <c r="EP126" s="17"/>
      <c r="EQ126" s="17"/>
      <c r="ER126" s="17"/>
      <c r="ES126" s="17"/>
      <c r="ET126" s="17"/>
      <c r="EU126" s="17"/>
      <c r="EV126" s="17"/>
      <c r="EW126" s="17"/>
      <c r="EX126" s="17"/>
      <c r="EY126" s="17"/>
      <c r="EZ126" s="17"/>
      <c r="FA126" s="17"/>
      <c r="FB126" s="17"/>
      <c r="FC126" s="17"/>
      <c r="FD126" s="17"/>
      <c r="FE126" s="17"/>
      <c r="FF126" s="17"/>
      <c r="FG126" s="17"/>
      <c r="FH126" s="17"/>
      <c r="FI126" s="17"/>
      <c r="FJ126" s="17"/>
      <c r="FK126" s="17"/>
      <c r="FL126" s="17"/>
      <c r="FM126" s="17"/>
      <c r="FN126" s="17"/>
      <c r="FO126" s="17"/>
      <c r="FP126" s="17"/>
      <c r="FQ126" s="17"/>
      <c r="FR126" s="17"/>
      <c r="FS126" s="17"/>
      <c r="FT126" s="17"/>
      <c r="FU126" s="17"/>
      <c r="FV126" s="17"/>
      <c r="FW126" s="17"/>
      <c r="FX126" s="17"/>
      <c r="FY126" s="17"/>
      <c r="FZ126" s="17"/>
      <c r="GA126" s="17"/>
      <c r="GB126" s="17"/>
      <c r="GC126" s="17"/>
      <c r="GD126" s="17"/>
      <c r="GE126" s="17"/>
      <c r="GF126" s="17"/>
      <c r="GG126" s="17"/>
      <c r="GH126" s="17"/>
      <c r="GI126" s="17"/>
      <c r="GJ126" s="17"/>
      <c r="GK126" s="17"/>
      <c r="GL126" s="17"/>
      <c r="GM126" s="17"/>
      <c r="GN126" s="17"/>
      <c r="GO126" s="17"/>
      <c r="GP126" s="17"/>
      <c r="GQ126" s="17"/>
      <c r="GR126" s="17"/>
      <c r="GS126" s="17"/>
      <c r="GT126" s="17"/>
      <c r="GU126" s="17"/>
      <c r="GV126" s="17"/>
      <c r="GW126" s="17"/>
      <c r="GX126" s="17"/>
      <c r="GY126" s="17"/>
      <c r="GZ126" s="17"/>
      <c r="HA126" s="17"/>
      <c r="HB126" s="17"/>
      <c r="HC126" s="17"/>
      <c r="HD126" s="17"/>
    </row>
    <row r="127" spans="1:212" s="29" customFormat="1" ht="16.5" customHeight="1">
      <c r="A127" s="17"/>
      <c r="B127" s="24"/>
      <c r="C127" s="17"/>
      <c r="D127" s="18"/>
      <c r="N127" s="3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7"/>
      <c r="AL127" s="17"/>
      <c r="AM127" s="17"/>
      <c r="AN127" s="17"/>
      <c r="AO127" s="17"/>
      <c r="AP127" s="17"/>
      <c r="AQ127" s="17"/>
      <c r="AR127" s="17"/>
      <c r="AS127" s="17"/>
      <c r="AT127" s="17"/>
      <c r="AU127" s="17"/>
      <c r="AV127" s="17"/>
      <c r="AW127" s="17"/>
      <c r="AX127" s="17"/>
      <c r="AY127" s="17"/>
      <c r="AZ127" s="17"/>
      <c r="BA127" s="17"/>
      <c r="BB127" s="17"/>
      <c r="BC127" s="17"/>
      <c r="BD127" s="17"/>
      <c r="BE127" s="17"/>
      <c r="BF127" s="17"/>
      <c r="BG127" s="17"/>
      <c r="BH127" s="17"/>
      <c r="BI127" s="17"/>
      <c r="BJ127" s="17"/>
      <c r="BK127" s="17"/>
      <c r="BL127" s="17"/>
      <c r="BM127" s="17"/>
      <c r="BN127" s="17"/>
      <c r="BO127" s="17"/>
      <c r="BP127" s="17"/>
      <c r="BQ127" s="17"/>
      <c r="BR127" s="17"/>
      <c r="BS127" s="17"/>
      <c r="BT127" s="17"/>
      <c r="BU127" s="17"/>
      <c r="BV127" s="17"/>
      <c r="BW127" s="17"/>
      <c r="BX127" s="17"/>
      <c r="BY127" s="17"/>
      <c r="BZ127" s="17"/>
      <c r="CA127" s="17"/>
      <c r="CB127" s="17"/>
      <c r="CC127" s="17"/>
      <c r="CD127" s="17"/>
      <c r="CE127" s="17"/>
      <c r="CF127" s="17"/>
      <c r="CG127" s="17"/>
      <c r="CH127" s="17"/>
      <c r="CI127" s="17"/>
      <c r="CJ127" s="17"/>
      <c r="CK127" s="17"/>
      <c r="CL127" s="17"/>
      <c r="CM127" s="17"/>
      <c r="CN127" s="17"/>
      <c r="CO127" s="17"/>
      <c r="CP127" s="17"/>
      <c r="CQ127" s="17"/>
      <c r="CR127" s="17"/>
      <c r="CS127" s="17"/>
      <c r="CT127" s="17"/>
      <c r="CU127" s="17"/>
      <c r="CV127" s="17"/>
      <c r="CW127" s="17"/>
      <c r="CX127" s="17"/>
      <c r="CY127" s="17"/>
      <c r="CZ127" s="17"/>
      <c r="DA127" s="17"/>
      <c r="DB127" s="17"/>
      <c r="DC127" s="17"/>
      <c r="DD127" s="17"/>
      <c r="DE127" s="17"/>
      <c r="DF127" s="17"/>
      <c r="DG127" s="17"/>
      <c r="DH127" s="17"/>
      <c r="DI127" s="17"/>
      <c r="DJ127" s="17"/>
      <c r="DK127" s="17"/>
      <c r="DL127" s="17"/>
      <c r="DM127" s="17"/>
      <c r="DN127" s="17"/>
      <c r="DO127" s="17"/>
      <c r="DP127" s="17"/>
      <c r="DQ127" s="17"/>
      <c r="DR127" s="17"/>
      <c r="DS127" s="17"/>
      <c r="DT127" s="17"/>
      <c r="DU127" s="17"/>
      <c r="DV127" s="17"/>
      <c r="DW127" s="17"/>
      <c r="DX127" s="17"/>
      <c r="DY127" s="17"/>
      <c r="DZ127" s="17"/>
      <c r="EA127" s="17"/>
      <c r="EB127" s="17"/>
      <c r="EC127" s="17"/>
      <c r="ED127" s="17"/>
      <c r="EE127" s="17"/>
      <c r="EF127" s="17"/>
      <c r="EG127" s="17"/>
      <c r="EH127" s="17"/>
      <c r="EI127" s="17"/>
      <c r="EJ127" s="17"/>
      <c r="EK127" s="17"/>
      <c r="EL127" s="17"/>
      <c r="EM127" s="17"/>
      <c r="EN127" s="17"/>
      <c r="EO127" s="17"/>
      <c r="EP127" s="17"/>
      <c r="EQ127" s="17"/>
      <c r="ER127" s="17"/>
      <c r="ES127" s="17"/>
      <c r="ET127" s="17"/>
      <c r="EU127" s="17"/>
      <c r="EV127" s="17"/>
      <c r="EW127" s="17"/>
      <c r="EX127" s="17"/>
      <c r="EY127" s="17"/>
      <c r="EZ127" s="17"/>
      <c r="FA127" s="17"/>
      <c r="FB127" s="17"/>
      <c r="FC127" s="17"/>
      <c r="FD127" s="17"/>
      <c r="FE127" s="17"/>
      <c r="FF127" s="17"/>
      <c r="FG127" s="17"/>
      <c r="FH127" s="17"/>
      <c r="FI127" s="17"/>
      <c r="FJ127" s="17"/>
      <c r="FK127" s="17"/>
      <c r="FL127" s="17"/>
      <c r="FM127" s="17"/>
      <c r="FN127" s="17"/>
      <c r="FO127" s="17"/>
      <c r="FP127" s="17"/>
      <c r="FQ127" s="17"/>
      <c r="FR127" s="17"/>
      <c r="FS127" s="17"/>
      <c r="FT127" s="17"/>
      <c r="FU127" s="17"/>
      <c r="FV127" s="17"/>
      <c r="FW127" s="17"/>
      <c r="FX127" s="17"/>
      <c r="FY127" s="17"/>
      <c r="FZ127" s="17"/>
      <c r="GA127" s="17"/>
      <c r="GB127" s="17"/>
      <c r="GC127" s="17"/>
      <c r="GD127" s="17"/>
      <c r="GE127" s="17"/>
      <c r="GF127" s="17"/>
      <c r="GG127" s="17"/>
      <c r="GH127" s="17"/>
      <c r="GI127" s="17"/>
      <c r="GJ127" s="17"/>
      <c r="GK127" s="17"/>
      <c r="GL127" s="17"/>
      <c r="GM127" s="17"/>
      <c r="GN127" s="17"/>
      <c r="GO127" s="17"/>
      <c r="GP127" s="17"/>
      <c r="GQ127" s="17"/>
      <c r="GR127" s="17"/>
      <c r="GS127" s="17"/>
      <c r="GT127" s="17"/>
      <c r="GU127" s="17"/>
      <c r="GV127" s="17"/>
      <c r="GW127" s="17"/>
      <c r="GX127" s="17"/>
      <c r="GY127" s="17"/>
      <c r="GZ127" s="17"/>
      <c r="HA127" s="17"/>
      <c r="HB127" s="17"/>
      <c r="HC127" s="17"/>
      <c r="HD127" s="17"/>
    </row>
    <row r="128" spans="1:212" s="29" customFormat="1" ht="16.5" customHeight="1">
      <c r="A128" s="17"/>
      <c r="B128" s="17"/>
      <c r="C128" s="17"/>
      <c r="D128" s="18"/>
      <c r="N128" s="3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7"/>
      <c r="AL128" s="17"/>
      <c r="AM128" s="17"/>
      <c r="AN128" s="17"/>
      <c r="AO128" s="17"/>
      <c r="AP128" s="17"/>
      <c r="AQ128" s="17"/>
      <c r="AR128" s="17"/>
      <c r="AS128" s="17"/>
      <c r="AT128" s="17"/>
      <c r="AU128" s="17"/>
      <c r="AV128" s="17"/>
      <c r="AW128" s="17"/>
      <c r="AX128" s="17"/>
      <c r="AY128" s="17"/>
      <c r="AZ128" s="17"/>
      <c r="BA128" s="17"/>
      <c r="BB128" s="17"/>
      <c r="BC128" s="17"/>
      <c r="BD128" s="17"/>
      <c r="BE128" s="17"/>
      <c r="BF128" s="17"/>
      <c r="BG128" s="17"/>
      <c r="BH128" s="17"/>
      <c r="BI128" s="17"/>
      <c r="BJ128" s="17"/>
      <c r="BK128" s="17"/>
      <c r="BL128" s="17"/>
      <c r="BM128" s="17"/>
      <c r="BN128" s="17"/>
      <c r="BO128" s="17"/>
      <c r="BP128" s="17"/>
      <c r="BQ128" s="17"/>
      <c r="BR128" s="17"/>
      <c r="BS128" s="17"/>
      <c r="BT128" s="17"/>
      <c r="BU128" s="17"/>
      <c r="BV128" s="17"/>
      <c r="BW128" s="17"/>
      <c r="BX128" s="17"/>
      <c r="BY128" s="17"/>
      <c r="BZ128" s="17"/>
      <c r="CA128" s="17"/>
      <c r="CB128" s="17"/>
      <c r="CC128" s="17"/>
      <c r="CD128" s="17"/>
      <c r="CE128" s="17"/>
      <c r="CF128" s="17"/>
      <c r="CG128" s="17"/>
      <c r="CH128" s="17"/>
      <c r="CI128" s="17"/>
      <c r="CJ128" s="17"/>
      <c r="CK128" s="17"/>
      <c r="CL128" s="17"/>
      <c r="CM128" s="17"/>
      <c r="CN128" s="17"/>
      <c r="CO128" s="17"/>
      <c r="CP128" s="17"/>
      <c r="CQ128" s="17"/>
      <c r="CR128" s="17"/>
      <c r="CS128" s="17"/>
      <c r="CT128" s="17"/>
      <c r="CU128" s="17"/>
      <c r="CV128" s="17"/>
      <c r="CW128" s="17"/>
      <c r="CX128" s="17"/>
      <c r="CY128" s="17"/>
      <c r="CZ128" s="17"/>
      <c r="DA128" s="17"/>
      <c r="DB128" s="17"/>
      <c r="DC128" s="17"/>
      <c r="DD128" s="17"/>
      <c r="DE128" s="17"/>
      <c r="DF128" s="17"/>
      <c r="DG128" s="17"/>
      <c r="DH128" s="17"/>
      <c r="DI128" s="17"/>
      <c r="DJ128" s="17"/>
      <c r="DK128" s="17"/>
      <c r="DL128" s="17"/>
      <c r="DM128" s="17"/>
      <c r="DN128" s="17"/>
      <c r="DO128" s="17"/>
      <c r="DP128" s="17"/>
      <c r="DQ128" s="17"/>
      <c r="DR128" s="17"/>
      <c r="DS128" s="17"/>
      <c r="DT128" s="17"/>
      <c r="DU128" s="17"/>
      <c r="DV128" s="17"/>
      <c r="DW128" s="17"/>
      <c r="DX128" s="17"/>
      <c r="DY128" s="17"/>
      <c r="DZ128" s="17"/>
      <c r="EA128" s="17"/>
      <c r="EB128" s="17"/>
      <c r="EC128" s="17"/>
      <c r="ED128" s="17"/>
      <c r="EE128" s="17"/>
      <c r="EF128" s="17"/>
      <c r="EG128" s="17"/>
      <c r="EH128" s="17"/>
      <c r="EI128" s="17"/>
      <c r="EJ128" s="17"/>
      <c r="EK128" s="17"/>
      <c r="EL128" s="17"/>
      <c r="EM128" s="17"/>
      <c r="EN128" s="17"/>
      <c r="EO128" s="17"/>
      <c r="EP128" s="17"/>
      <c r="EQ128" s="17"/>
      <c r="ER128" s="17"/>
      <c r="ES128" s="17"/>
      <c r="ET128" s="17"/>
      <c r="EU128" s="17"/>
      <c r="EV128" s="17"/>
      <c r="EW128" s="17"/>
      <c r="EX128" s="17"/>
      <c r="EY128" s="17"/>
      <c r="EZ128" s="17"/>
      <c r="FA128" s="17"/>
      <c r="FB128" s="17"/>
      <c r="FC128" s="17"/>
      <c r="FD128" s="17"/>
      <c r="FE128" s="17"/>
      <c r="FF128" s="17"/>
      <c r="FG128" s="17"/>
      <c r="FH128" s="17"/>
      <c r="FI128" s="17"/>
      <c r="FJ128" s="17"/>
      <c r="FK128" s="17"/>
      <c r="FL128" s="17"/>
      <c r="FM128" s="17"/>
      <c r="FN128" s="17"/>
      <c r="FO128" s="17"/>
      <c r="FP128" s="17"/>
      <c r="FQ128" s="17"/>
      <c r="FR128" s="17"/>
      <c r="FS128" s="17"/>
      <c r="FT128" s="17"/>
      <c r="FU128" s="17"/>
      <c r="FV128" s="17"/>
      <c r="FW128" s="17"/>
      <c r="FX128" s="17"/>
      <c r="FY128" s="17"/>
      <c r="FZ128" s="17"/>
      <c r="GA128" s="17"/>
      <c r="GB128" s="17"/>
      <c r="GC128" s="17"/>
      <c r="GD128" s="17"/>
      <c r="GE128" s="17"/>
      <c r="GF128" s="17"/>
      <c r="GG128" s="17"/>
      <c r="GH128" s="17"/>
      <c r="GI128" s="17"/>
      <c r="GJ128" s="17"/>
      <c r="GK128" s="17"/>
      <c r="GL128" s="17"/>
      <c r="GM128" s="17"/>
      <c r="GN128" s="17"/>
      <c r="GO128" s="17"/>
      <c r="GP128" s="17"/>
      <c r="GQ128" s="17"/>
      <c r="GR128" s="17"/>
      <c r="GS128" s="17"/>
      <c r="GT128" s="17"/>
      <c r="GU128" s="17"/>
      <c r="GV128" s="17"/>
      <c r="GW128" s="17"/>
      <c r="GX128" s="17"/>
      <c r="GY128" s="17"/>
      <c r="GZ128" s="17"/>
      <c r="HA128" s="17"/>
      <c r="HB128" s="17"/>
      <c r="HC128" s="17"/>
      <c r="HD128" s="17"/>
    </row>
    <row r="129" spans="1:212" s="29" customFormat="1" ht="16.5" customHeight="1">
      <c r="A129" s="17"/>
      <c r="B129" s="17"/>
      <c r="C129" s="17"/>
      <c r="D129" s="18"/>
      <c r="N129" s="3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7"/>
      <c r="AL129" s="17"/>
      <c r="AM129" s="17"/>
      <c r="AN129" s="17"/>
      <c r="AO129" s="17"/>
      <c r="AP129" s="17"/>
      <c r="AQ129" s="17"/>
      <c r="AR129" s="17"/>
      <c r="AS129" s="17"/>
      <c r="AT129" s="17"/>
      <c r="AU129" s="17"/>
      <c r="AV129" s="17"/>
      <c r="AW129" s="17"/>
      <c r="AX129" s="17"/>
      <c r="AY129" s="17"/>
      <c r="AZ129" s="17"/>
      <c r="BA129" s="17"/>
      <c r="BB129" s="17"/>
      <c r="BC129" s="17"/>
      <c r="BD129" s="17"/>
      <c r="BE129" s="17"/>
      <c r="BF129" s="17"/>
      <c r="BG129" s="17"/>
      <c r="BH129" s="17"/>
      <c r="BI129" s="17"/>
      <c r="BJ129" s="17"/>
      <c r="BK129" s="17"/>
      <c r="BL129" s="17"/>
      <c r="BM129" s="17"/>
      <c r="BN129" s="17"/>
      <c r="BO129" s="17"/>
      <c r="BP129" s="17"/>
      <c r="BQ129" s="17"/>
      <c r="BR129" s="17"/>
      <c r="BS129" s="17"/>
      <c r="BT129" s="17"/>
      <c r="BU129" s="17"/>
      <c r="BV129" s="17"/>
      <c r="BW129" s="17"/>
      <c r="BX129" s="17"/>
      <c r="BY129" s="17"/>
      <c r="BZ129" s="17"/>
      <c r="CA129" s="17"/>
      <c r="CB129" s="17"/>
      <c r="CC129" s="17"/>
      <c r="CD129" s="17"/>
      <c r="CE129" s="17"/>
      <c r="CF129" s="17"/>
      <c r="CG129" s="17"/>
      <c r="CH129" s="17"/>
      <c r="CI129" s="17"/>
      <c r="CJ129" s="17"/>
      <c r="CK129" s="17"/>
      <c r="CL129" s="17"/>
      <c r="CM129" s="17"/>
      <c r="CN129" s="17"/>
      <c r="CO129" s="17"/>
      <c r="CP129" s="17"/>
      <c r="CQ129" s="17"/>
      <c r="CR129" s="17"/>
      <c r="CS129" s="17"/>
      <c r="CT129" s="17"/>
      <c r="CU129" s="17"/>
      <c r="CV129" s="17"/>
      <c r="CW129" s="17"/>
      <c r="CX129" s="17"/>
      <c r="CY129" s="17"/>
      <c r="CZ129" s="17"/>
      <c r="DA129" s="17"/>
      <c r="DB129" s="17"/>
      <c r="DC129" s="17"/>
      <c r="DD129" s="17"/>
      <c r="DE129" s="17"/>
      <c r="DF129" s="17"/>
      <c r="DG129" s="17"/>
      <c r="DH129" s="17"/>
      <c r="DI129" s="17"/>
      <c r="DJ129" s="17"/>
      <c r="DK129" s="17"/>
      <c r="DL129" s="17"/>
      <c r="DM129" s="17"/>
      <c r="DN129" s="17"/>
      <c r="DO129" s="17"/>
      <c r="DP129" s="17"/>
      <c r="DQ129" s="17"/>
      <c r="DR129" s="17"/>
      <c r="DS129" s="17"/>
      <c r="DT129" s="17"/>
      <c r="DU129" s="17"/>
      <c r="DV129" s="17"/>
      <c r="DW129" s="17"/>
      <c r="DX129" s="17"/>
      <c r="DY129" s="17"/>
      <c r="DZ129" s="17"/>
      <c r="EA129" s="17"/>
      <c r="EB129" s="17"/>
      <c r="EC129" s="17"/>
      <c r="ED129" s="17"/>
      <c r="EE129" s="17"/>
      <c r="EF129" s="17"/>
      <c r="EG129" s="17"/>
      <c r="EH129" s="17"/>
      <c r="EI129" s="17"/>
      <c r="EJ129" s="17"/>
      <c r="EK129" s="17"/>
      <c r="EL129" s="17"/>
      <c r="EM129" s="17"/>
      <c r="EN129" s="17"/>
      <c r="EO129" s="17"/>
      <c r="EP129" s="17"/>
      <c r="EQ129" s="17"/>
      <c r="ER129" s="17"/>
      <c r="ES129" s="17"/>
      <c r="ET129" s="17"/>
      <c r="EU129" s="17"/>
      <c r="EV129" s="17"/>
      <c r="EW129" s="17"/>
      <c r="EX129" s="17"/>
      <c r="EY129" s="17"/>
      <c r="EZ129" s="17"/>
      <c r="FA129" s="17"/>
      <c r="FB129" s="17"/>
      <c r="FC129" s="17"/>
      <c r="FD129" s="17"/>
      <c r="FE129" s="17"/>
      <c r="FF129" s="17"/>
      <c r="FG129" s="17"/>
      <c r="FH129" s="17"/>
      <c r="FI129" s="17"/>
      <c r="FJ129" s="17"/>
      <c r="FK129" s="17"/>
      <c r="FL129" s="17"/>
      <c r="FM129" s="17"/>
      <c r="FN129" s="17"/>
      <c r="FO129" s="17"/>
      <c r="FP129" s="17"/>
      <c r="FQ129" s="17"/>
      <c r="FR129" s="17"/>
      <c r="FS129" s="17"/>
      <c r="FT129" s="17"/>
      <c r="FU129" s="17"/>
      <c r="FV129" s="17"/>
      <c r="FW129" s="17"/>
      <c r="FX129" s="17"/>
      <c r="FY129" s="17"/>
      <c r="FZ129" s="17"/>
      <c r="GA129" s="17"/>
      <c r="GB129" s="17"/>
      <c r="GC129" s="17"/>
      <c r="GD129" s="17"/>
      <c r="GE129" s="17"/>
      <c r="GF129" s="17"/>
      <c r="GG129" s="17"/>
      <c r="GH129" s="17"/>
      <c r="GI129" s="17"/>
      <c r="GJ129" s="17"/>
      <c r="GK129" s="17"/>
      <c r="GL129" s="17"/>
      <c r="GM129" s="17"/>
      <c r="GN129" s="17"/>
      <c r="GO129" s="17"/>
      <c r="GP129" s="17"/>
      <c r="GQ129" s="17"/>
      <c r="GR129" s="17"/>
      <c r="GS129" s="17"/>
      <c r="GT129" s="17"/>
      <c r="GU129" s="17"/>
      <c r="GV129" s="17"/>
      <c r="GW129" s="17"/>
      <c r="GX129" s="17"/>
      <c r="GY129" s="17"/>
      <c r="GZ129" s="17"/>
      <c r="HA129" s="17"/>
      <c r="HB129" s="17"/>
      <c r="HC129" s="17"/>
      <c r="HD129" s="17"/>
    </row>
    <row r="130" spans="1:212" s="29" customFormat="1" ht="16.5" customHeight="1">
      <c r="A130" s="17"/>
      <c r="B130" s="17"/>
      <c r="C130" s="17"/>
      <c r="D130" s="18"/>
      <c r="N130" s="3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7"/>
      <c r="AL130" s="17"/>
      <c r="AM130" s="17"/>
      <c r="AN130" s="17"/>
      <c r="AO130" s="17"/>
      <c r="AP130" s="17"/>
      <c r="AQ130" s="17"/>
      <c r="AR130" s="17"/>
      <c r="AS130" s="17"/>
      <c r="AT130" s="17"/>
      <c r="AU130" s="17"/>
      <c r="AV130" s="17"/>
      <c r="AW130" s="17"/>
      <c r="AX130" s="17"/>
      <c r="AY130" s="17"/>
      <c r="AZ130" s="17"/>
      <c r="BA130" s="17"/>
      <c r="BB130" s="17"/>
      <c r="BC130" s="17"/>
      <c r="BD130" s="17"/>
      <c r="BE130" s="17"/>
      <c r="BF130" s="17"/>
      <c r="BG130" s="17"/>
      <c r="BH130" s="17"/>
      <c r="BI130" s="17"/>
      <c r="BJ130" s="17"/>
      <c r="BK130" s="17"/>
      <c r="BL130" s="17"/>
      <c r="BM130" s="17"/>
      <c r="BN130" s="17"/>
      <c r="BO130" s="17"/>
      <c r="BP130" s="17"/>
      <c r="BQ130" s="17"/>
      <c r="BR130" s="17"/>
      <c r="BS130" s="17"/>
      <c r="BT130" s="17"/>
      <c r="BU130" s="17"/>
      <c r="BV130" s="17"/>
      <c r="BW130" s="17"/>
      <c r="BX130" s="17"/>
      <c r="BY130" s="17"/>
      <c r="BZ130" s="17"/>
      <c r="CA130" s="17"/>
      <c r="CB130" s="17"/>
      <c r="CC130" s="17"/>
      <c r="CD130" s="17"/>
      <c r="CE130" s="17"/>
      <c r="CF130" s="17"/>
      <c r="CG130" s="17"/>
      <c r="CH130" s="17"/>
      <c r="CI130" s="17"/>
      <c r="CJ130" s="17"/>
      <c r="CK130" s="17"/>
      <c r="CL130" s="17"/>
      <c r="CM130" s="17"/>
      <c r="CN130" s="17"/>
      <c r="CO130" s="17"/>
      <c r="CP130" s="17"/>
      <c r="CQ130" s="17"/>
      <c r="CR130" s="17"/>
      <c r="CS130" s="17"/>
      <c r="CT130" s="17"/>
      <c r="CU130" s="17"/>
      <c r="CV130" s="17"/>
      <c r="CW130" s="17"/>
      <c r="CX130" s="17"/>
      <c r="CY130" s="17"/>
      <c r="CZ130" s="17"/>
      <c r="DA130" s="17"/>
      <c r="DB130" s="17"/>
      <c r="DC130" s="17"/>
      <c r="DD130" s="17"/>
      <c r="DE130" s="17"/>
      <c r="DF130" s="17"/>
      <c r="DG130" s="17"/>
      <c r="DH130" s="17"/>
      <c r="DI130" s="17"/>
      <c r="DJ130" s="17"/>
      <c r="DK130" s="17"/>
      <c r="DL130" s="17"/>
      <c r="DM130" s="17"/>
      <c r="DN130" s="17"/>
      <c r="DO130" s="17"/>
      <c r="DP130" s="17"/>
      <c r="DQ130" s="17"/>
      <c r="DR130" s="17"/>
      <c r="DS130" s="17"/>
      <c r="DT130" s="17"/>
      <c r="DU130" s="17"/>
      <c r="DV130" s="17"/>
      <c r="DW130" s="17"/>
      <c r="DX130" s="17"/>
      <c r="DY130" s="17"/>
      <c r="DZ130" s="17"/>
      <c r="EA130" s="17"/>
      <c r="EB130" s="17"/>
      <c r="EC130" s="17"/>
      <c r="ED130" s="17"/>
      <c r="EE130" s="17"/>
      <c r="EF130" s="17"/>
      <c r="EG130" s="17"/>
      <c r="EH130" s="17"/>
      <c r="EI130" s="17"/>
      <c r="EJ130" s="17"/>
      <c r="EK130" s="17"/>
      <c r="EL130" s="17"/>
      <c r="EM130" s="17"/>
      <c r="EN130" s="17"/>
      <c r="EO130" s="17"/>
      <c r="EP130" s="17"/>
      <c r="EQ130" s="17"/>
      <c r="ER130" s="17"/>
      <c r="ES130" s="17"/>
      <c r="ET130" s="17"/>
      <c r="EU130" s="17"/>
      <c r="EV130" s="17"/>
      <c r="EW130" s="17"/>
      <c r="EX130" s="17"/>
      <c r="EY130" s="17"/>
      <c r="EZ130" s="17"/>
      <c r="FA130" s="17"/>
      <c r="FB130" s="17"/>
      <c r="FC130" s="17"/>
      <c r="FD130" s="17"/>
      <c r="FE130" s="17"/>
      <c r="FF130" s="17"/>
      <c r="FG130" s="17"/>
      <c r="FH130" s="17"/>
      <c r="FI130" s="17"/>
      <c r="FJ130" s="17"/>
      <c r="FK130" s="17"/>
      <c r="FL130" s="17"/>
      <c r="FM130" s="17"/>
      <c r="FN130" s="17"/>
      <c r="FO130" s="17"/>
      <c r="FP130" s="17"/>
      <c r="FQ130" s="17"/>
      <c r="FR130" s="17"/>
      <c r="FS130" s="17"/>
      <c r="FT130" s="17"/>
      <c r="FU130" s="17"/>
      <c r="FV130" s="17"/>
      <c r="FW130" s="17"/>
      <c r="FX130" s="17"/>
      <c r="FY130" s="17"/>
      <c r="FZ130" s="17"/>
      <c r="GA130" s="17"/>
      <c r="GB130" s="17"/>
      <c r="GC130" s="17"/>
      <c r="GD130" s="17"/>
      <c r="GE130" s="17"/>
      <c r="GF130" s="17"/>
      <c r="GG130" s="17"/>
      <c r="GH130" s="17"/>
      <c r="GI130" s="17"/>
      <c r="GJ130" s="17"/>
      <c r="GK130" s="17"/>
      <c r="GL130" s="17"/>
      <c r="GM130" s="17"/>
      <c r="GN130" s="17"/>
      <c r="GO130" s="17"/>
      <c r="GP130" s="17"/>
      <c r="GQ130" s="17"/>
      <c r="GR130" s="17"/>
      <c r="GS130" s="17"/>
      <c r="GT130" s="17"/>
      <c r="GU130" s="17"/>
      <c r="GV130" s="17"/>
      <c r="GW130" s="17"/>
      <c r="GX130" s="17"/>
      <c r="GY130" s="17"/>
      <c r="GZ130" s="17"/>
      <c r="HA130" s="17"/>
      <c r="HB130" s="17"/>
      <c r="HC130" s="17"/>
      <c r="HD130" s="17"/>
    </row>
    <row r="131" spans="1:212" s="29" customFormat="1" ht="16.5" customHeight="1">
      <c r="A131" s="17"/>
      <c r="B131" s="17"/>
      <c r="C131" s="17"/>
      <c r="D131" s="18"/>
      <c r="N131" s="3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7"/>
      <c r="AL131" s="17"/>
      <c r="AM131" s="17"/>
      <c r="AN131" s="17"/>
      <c r="AO131" s="17"/>
      <c r="AP131" s="17"/>
      <c r="AQ131" s="17"/>
      <c r="AR131" s="17"/>
      <c r="AS131" s="17"/>
      <c r="AT131" s="17"/>
      <c r="AU131" s="17"/>
      <c r="AV131" s="17"/>
      <c r="AW131" s="17"/>
      <c r="AX131" s="17"/>
      <c r="AY131" s="17"/>
      <c r="AZ131" s="17"/>
      <c r="BA131" s="17"/>
      <c r="BB131" s="17"/>
      <c r="BC131" s="17"/>
      <c r="BD131" s="17"/>
      <c r="BE131" s="17"/>
      <c r="BF131" s="17"/>
      <c r="BG131" s="17"/>
      <c r="BH131" s="17"/>
      <c r="BI131" s="17"/>
      <c r="BJ131" s="17"/>
      <c r="BK131" s="17"/>
      <c r="BL131" s="17"/>
      <c r="BM131" s="17"/>
      <c r="BN131" s="17"/>
      <c r="BO131" s="17"/>
      <c r="BP131" s="17"/>
      <c r="BQ131" s="17"/>
      <c r="BR131" s="17"/>
      <c r="BS131" s="17"/>
      <c r="BT131" s="17"/>
      <c r="BU131" s="17"/>
      <c r="BV131" s="17"/>
      <c r="BW131" s="17"/>
      <c r="BX131" s="17"/>
      <c r="BY131" s="17"/>
      <c r="BZ131" s="17"/>
      <c r="CA131" s="17"/>
      <c r="CB131" s="17"/>
      <c r="CC131" s="17"/>
      <c r="CD131" s="17"/>
      <c r="CE131" s="17"/>
      <c r="CF131" s="17"/>
      <c r="CG131" s="17"/>
      <c r="CH131" s="17"/>
      <c r="CI131" s="17"/>
      <c r="CJ131" s="17"/>
      <c r="CK131" s="17"/>
      <c r="CL131" s="17"/>
      <c r="CM131" s="17"/>
      <c r="CN131" s="17"/>
      <c r="CO131" s="17"/>
      <c r="CP131" s="17"/>
      <c r="CQ131" s="17"/>
      <c r="CR131" s="17"/>
      <c r="CS131" s="17"/>
      <c r="CT131" s="17"/>
      <c r="CU131" s="17"/>
      <c r="CV131" s="17"/>
      <c r="CW131" s="17"/>
      <c r="CX131" s="17"/>
      <c r="CY131" s="17"/>
      <c r="CZ131" s="17"/>
      <c r="DA131" s="17"/>
      <c r="DB131" s="17"/>
      <c r="DC131" s="17"/>
      <c r="DD131" s="17"/>
      <c r="DE131" s="17"/>
      <c r="DF131" s="17"/>
      <c r="DG131" s="17"/>
      <c r="DH131" s="17"/>
      <c r="DI131" s="17"/>
      <c r="DJ131" s="17"/>
      <c r="DK131" s="17"/>
      <c r="DL131" s="17"/>
      <c r="DM131" s="17"/>
      <c r="DN131" s="17"/>
      <c r="DO131" s="17"/>
      <c r="DP131" s="17"/>
      <c r="DQ131" s="17"/>
      <c r="DR131" s="17"/>
      <c r="DS131" s="17"/>
      <c r="DT131" s="17"/>
      <c r="DU131" s="17"/>
      <c r="DV131" s="17"/>
      <c r="DW131" s="17"/>
      <c r="DX131" s="17"/>
      <c r="DY131" s="17"/>
      <c r="DZ131" s="17"/>
      <c r="EA131" s="17"/>
      <c r="EB131" s="17"/>
      <c r="EC131" s="17"/>
      <c r="ED131" s="17"/>
      <c r="EE131" s="17"/>
      <c r="EF131" s="17"/>
      <c r="EG131" s="17"/>
      <c r="EH131" s="17"/>
      <c r="EI131" s="17"/>
      <c r="EJ131" s="17"/>
      <c r="EK131" s="17"/>
      <c r="EL131" s="17"/>
      <c r="EM131" s="17"/>
      <c r="EN131" s="17"/>
      <c r="EO131" s="17"/>
      <c r="EP131" s="17"/>
      <c r="EQ131" s="17"/>
      <c r="ER131" s="17"/>
      <c r="ES131" s="17"/>
      <c r="ET131" s="17"/>
      <c r="EU131" s="17"/>
      <c r="EV131" s="17"/>
      <c r="EW131" s="17"/>
      <c r="EX131" s="17"/>
      <c r="EY131" s="17"/>
      <c r="EZ131" s="17"/>
      <c r="FA131" s="17"/>
      <c r="FB131" s="17"/>
      <c r="FC131" s="17"/>
      <c r="FD131" s="17"/>
      <c r="FE131" s="17"/>
      <c r="FF131" s="17"/>
      <c r="FG131" s="17"/>
      <c r="FH131" s="17"/>
      <c r="FI131" s="17"/>
      <c r="FJ131" s="17"/>
      <c r="FK131" s="17"/>
      <c r="FL131" s="17"/>
      <c r="FM131" s="17"/>
      <c r="FN131" s="17"/>
      <c r="FO131" s="17"/>
      <c r="FP131" s="17"/>
      <c r="FQ131" s="17"/>
      <c r="FR131" s="17"/>
      <c r="FS131" s="17"/>
      <c r="FT131" s="17"/>
      <c r="FU131" s="17"/>
      <c r="FV131" s="17"/>
      <c r="FW131" s="17"/>
      <c r="FX131" s="17"/>
      <c r="FY131" s="17"/>
      <c r="FZ131" s="17"/>
      <c r="GA131" s="17"/>
      <c r="GB131" s="17"/>
      <c r="GC131" s="17"/>
      <c r="GD131" s="17"/>
      <c r="GE131" s="17"/>
      <c r="GF131" s="17"/>
      <c r="GG131" s="17"/>
      <c r="GH131" s="17"/>
      <c r="GI131" s="17"/>
      <c r="GJ131" s="17"/>
      <c r="GK131" s="17"/>
      <c r="GL131" s="17"/>
      <c r="GM131" s="17"/>
      <c r="GN131" s="17"/>
      <c r="GO131" s="17"/>
      <c r="GP131" s="17"/>
      <c r="GQ131" s="17"/>
      <c r="GR131" s="17"/>
      <c r="GS131" s="17"/>
      <c r="GT131" s="17"/>
      <c r="GU131" s="17"/>
      <c r="GV131" s="17"/>
      <c r="GW131" s="17"/>
      <c r="GX131" s="17"/>
      <c r="GY131" s="17"/>
      <c r="GZ131" s="17"/>
      <c r="HA131" s="17"/>
      <c r="HB131" s="17"/>
      <c r="HC131" s="17"/>
      <c r="HD131" s="17"/>
    </row>
    <row r="132" spans="1:212" s="29" customFormat="1" ht="16.5" customHeight="1">
      <c r="A132" s="19"/>
      <c r="B132" s="19"/>
      <c r="C132" s="19"/>
      <c r="D132" s="20"/>
      <c r="E132" s="21"/>
      <c r="F132" s="21"/>
      <c r="G132" s="21"/>
      <c r="H132" s="21"/>
      <c r="I132" s="21"/>
      <c r="J132" s="21"/>
      <c r="K132" s="21"/>
      <c r="L132" s="21"/>
      <c r="M132" s="21"/>
      <c r="N132" s="53"/>
      <c r="O132" s="19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7"/>
      <c r="AL132" s="17"/>
      <c r="AM132" s="17"/>
      <c r="AN132" s="17"/>
      <c r="AO132" s="17"/>
      <c r="AP132" s="17"/>
      <c r="AQ132" s="17"/>
      <c r="AR132" s="17"/>
      <c r="AS132" s="17"/>
      <c r="AT132" s="17"/>
      <c r="AU132" s="17"/>
      <c r="AV132" s="17"/>
      <c r="AW132" s="17"/>
      <c r="AX132" s="17"/>
      <c r="AY132" s="17"/>
      <c r="AZ132" s="17"/>
      <c r="BA132" s="17"/>
      <c r="BB132" s="17"/>
      <c r="BC132" s="17"/>
      <c r="BD132" s="17"/>
      <c r="BE132" s="17"/>
      <c r="BF132" s="17"/>
      <c r="BG132" s="17"/>
      <c r="BH132" s="17"/>
      <c r="BI132" s="17"/>
      <c r="BJ132" s="17"/>
      <c r="BK132" s="17"/>
      <c r="BL132" s="17"/>
      <c r="BM132" s="17"/>
      <c r="BN132" s="17"/>
      <c r="BO132" s="17"/>
      <c r="BP132" s="17"/>
      <c r="BQ132" s="17"/>
      <c r="BR132" s="17"/>
      <c r="BS132" s="17"/>
      <c r="BT132" s="17"/>
      <c r="BU132" s="17"/>
      <c r="BV132" s="17"/>
      <c r="BW132" s="17"/>
      <c r="BX132" s="17"/>
      <c r="BY132" s="17"/>
      <c r="BZ132" s="17"/>
      <c r="CA132" s="17"/>
      <c r="CB132" s="17"/>
      <c r="CC132" s="17"/>
      <c r="CD132" s="17"/>
      <c r="CE132" s="17"/>
      <c r="CF132" s="17"/>
      <c r="CG132" s="17"/>
      <c r="CH132" s="17"/>
      <c r="CI132" s="17"/>
      <c r="CJ132" s="17"/>
      <c r="CK132" s="17"/>
      <c r="CL132" s="17"/>
      <c r="CM132" s="17"/>
      <c r="CN132" s="17"/>
      <c r="CO132" s="17"/>
      <c r="CP132" s="17"/>
      <c r="CQ132" s="17"/>
      <c r="CR132" s="17"/>
      <c r="CS132" s="17"/>
      <c r="CT132" s="17"/>
      <c r="CU132" s="17"/>
      <c r="CV132" s="17"/>
      <c r="CW132" s="17"/>
      <c r="CX132" s="17"/>
      <c r="CY132" s="17"/>
      <c r="CZ132" s="17"/>
      <c r="DA132" s="17"/>
      <c r="DB132" s="17"/>
      <c r="DC132" s="17"/>
      <c r="DD132" s="17"/>
      <c r="DE132" s="17"/>
      <c r="DF132" s="17"/>
      <c r="DG132" s="17"/>
      <c r="DH132" s="17"/>
      <c r="DI132" s="17"/>
      <c r="DJ132" s="17"/>
      <c r="DK132" s="17"/>
      <c r="DL132" s="17"/>
      <c r="DM132" s="17"/>
      <c r="DN132" s="17"/>
      <c r="DO132" s="17"/>
      <c r="DP132" s="17"/>
      <c r="DQ132" s="17"/>
      <c r="DR132" s="17"/>
      <c r="DS132" s="17"/>
      <c r="DT132" s="17"/>
      <c r="DU132" s="17"/>
      <c r="DV132" s="17"/>
      <c r="DW132" s="17"/>
      <c r="DX132" s="17"/>
      <c r="DY132" s="17"/>
      <c r="DZ132" s="17"/>
      <c r="EA132" s="17"/>
      <c r="EB132" s="17"/>
      <c r="EC132" s="17"/>
      <c r="ED132" s="17"/>
      <c r="EE132" s="17"/>
      <c r="EF132" s="17"/>
      <c r="EG132" s="17"/>
      <c r="EH132" s="17"/>
      <c r="EI132" s="17"/>
      <c r="EJ132" s="17"/>
      <c r="EK132" s="17"/>
      <c r="EL132" s="17"/>
      <c r="EM132" s="17"/>
      <c r="EN132" s="17"/>
      <c r="EO132" s="17"/>
      <c r="EP132" s="17"/>
      <c r="EQ132" s="17"/>
      <c r="ER132" s="17"/>
      <c r="ES132" s="17"/>
      <c r="ET132" s="17"/>
      <c r="EU132" s="17"/>
      <c r="EV132" s="17"/>
      <c r="EW132" s="17"/>
      <c r="EX132" s="17"/>
      <c r="EY132" s="17"/>
      <c r="EZ132" s="17"/>
      <c r="FA132" s="17"/>
      <c r="FB132" s="17"/>
      <c r="FC132" s="17"/>
      <c r="FD132" s="17"/>
      <c r="FE132" s="17"/>
      <c r="FF132" s="17"/>
      <c r="FG132" s="17"/>
      <c r="FH132" s="17"/>
      <c r="FI132" s="17"/>
      <c r="FJ132" s="17"/>
      <c r="FK132" s="17"/>
      <c r="FL132" s="17"/>
      <c r="FM132" s="17"/>
      <c r="FN132" s="17"/>
      <c r="FO132" s="17"/>
      <c r="FP132" s="17"/>
      <c r="FQ132" s="17"/>
      <c r="FR132" s="17"/>
      <c r="FS132" s="17"/>
      <c r="FT132" s="17"/>
      <c r="FU132" s="17"/>
      <c r="FV132" s="17"/>
      <c r="FW132" s="17"/>
      <c r="FX132" s="17"/>
      <c r="FY132" s="17"/>
      <c r="FZ132" s="17"/>
      <c r="GA132" s="17"/>
      <c r="GB132" s="17"/>
      <c r="GC132" s="17"/>
      <c r="GD132" s="17"/>
      <c r="GE132" s="17"/>
      <c r="GF132" s="17"/>
      <c r="GG132" s="17"/>
      <c r="GH132" s="17"/>
      <c r="GI132" s="17"/>
      <c r="GJ132" s="17"/>
      <c r="GK132" s="17"/>
      <c r="GL132" s="17"/>
      <c r="GM132" s="17"/>
      <c r="GN132" s="17"/>
      <c r="GO132" s="17"/>
      <c r="GP132" s="17"/>
      <c r="GQ132" s="17"/>
      <c r="GR132" s="17"/>
      <c r="GS132" s="17"/>
      <c r="GT132" s="17"/>
      <c r="GU132" s="17"/>
      <c r="GV132" s="17"/>
      <c r="GW132" s="17"/>
      <c r="GX132" s="17"/>
      <c r="GY132" s="17"/>
      <c r="GZ132" s="17"/>
      <c r="HA132" s="17"/>
      <c r="HB132" s="17"/>
      <c r="HC132" s="17"/>
      <c r="HD132" s="17"/>
    </row>
    <row r="133" s="17" customFormat="1" ht="16.5" customHeight="1"/>
    <row r="134" spans="1:16" s="12" customFormat="1" ht="21" customHeight="1">
      <c r="A134" s="46"/>
      <c r="B134" s="12" t="s">
        <v>54</v>
      </c>
      <c r="F134" s="17"/>
      <c r="G134" s="17"/>
      <c r="H134" s="17"/>
      <c r="I134" s="46"/>
      <c r="P134" s="17"/>
    </row>
    <row r="135" spans="2:16" s="12" customFormat="1" ht="21" customHeight="1">
      <c r="B135" s="12" t="s">
        <v>55</v>
      </c>
      <c r="F135" s="17"/>
      <c r="G135" s="17"/>
      <c r="P135" s="17"/>
    </row>
  </sheetData>
  <sheetProtection/>
  <mergeCells count="41">
    <mergeCell ref="N115:O115"/>
    <mergeCell ref="N116:O116"/>
    <mergeCell ref="N117:O117"/>
    <mergeCell ref="A113:D118"/>
    <mergeCell ref="E113:J113"/>
    <mergeCell ref="K113:M113"/>
    <mergeCell ref="E114:J114"/>
    <mergeCell ref="K114:M114"/>
    <mergeCell ref="N88:O88"/>
    <mergeCell ref="N89:O89"/>
    <mergeCell ref="N90:O90"/>
    <mergeCell ref="A86:D91"/>
    <mergeCell ref="E86:J86"/>
    <mergeCell ref="K86:M86"/>
    <mergeCell ref="E87:J87"/>
    <mergeCell ref="K87:M87"/>
    <mergeCell ref="N60:O60"/>
    <mergeCell ref="N61:O61"/>
    <mergeCell ref="N62:O62"/>
    <mergeCell ref="A58:D63"/>
    <mergeCell ref="E58:J58"/>
    <mergeCell ref="K58:M58"/>
    <mergeCell ref="E59:J59"/>
    <mergeCell ref="K59:M59"/>
    <mergeCell ref="N33:O33"/>
    <mergeCell ref="N34:O34"/>
    <mergeCell ref="N35:O35"/>
    <mergeCell ref="A31:D36"/>
    <mergeCell ref="E31:J31"/>
    <mergeCell ref="K31:M31"/>
    <mergeCell ref="E32:J32"/>
    <mergeCell ref="K32:M32"/>
    <mergeCell ref="A10:D10"/>
    <mergeCell ref="K4:M4"/>
    <mergeCell ref="K5:M5"/>
    <mergeCell ref="N6:O6"/>
    <mergeCell ref="E5:J5"/>
    <mergeCell ref="E4:J4"/>
    <mergeCell ref="N7:O7"/>
    <mergeCell ref="N8:O8"/>
    <mergeCell ref="A4:D9"/>
  </mergeCells>
  <printOptions/>
  <pageMargins left="0.3937007874015748" right="0.1968503937007874" top="0.984251968503937" bottom="0.984251968503937" header="0.5118110236220472" footer="0.5118110236220472"/>
  <pageSetup horizontalDpi="1200" verticalDpi="12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Raja Image Co.,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v-sirick95</dc:creator>
  <cp:keywords/>
  <dc:description/>
  <cp:lastModifiedBy>nsochtburi9c5b</cp:lastModifiedBy>
  <cp:lastPrinted>2007-08-28T07:22:01Z</cp:lastPrinted>
  <dcterms:created xsi:type="dcterms:W3CDTF">1997-06-13T10:07:54Z</dcterms:created>
  <dcterms:modified xsi:type="dcterms:W3CDTF">2008-04-23T03:32:35Z</dcterms:modified>
  <cp:category/>
  <cp:version/>
  <cp:contentType/>
  <cp:contentStatus/>
</cp:coreProperties>
</file>