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1.3." sheetId="1" r:id="rId1"/>
  </sheets>
  <definedNames/>
  <calcPr fullCalcOnLoad="1"/>
</workbook>
</file>

<file path=xl/sharedStrings.xml><?xml version="1.0" encoding="utf-8"?>
<sst xmlns="http://schemas.openxmlformats.org/spreadsheetml/2006/main" count="443" uniqueCount="103">
  <si>
    <t>ตาราง</t>
  </si>
  <si>
    <t>จำนวนประชากรจากการทะเบียน จำแนกตามหมวดอายุ เพศ เป็นรายอำเภอ และเขตการปกครอง  พ.ศ. 2550</t>
  </si>
  <si>
    <t>TABLE</t>
  </si>
  <si>
    <t>NUMBER OF POPULATION FROM REGISTRATION RECORD BY AGE GROUP, SEX, DISTRICT AND AREA: 2007</t>
  </si>
  <si>
    <t xml:space="preserve"> หมวดอายุ (ปี)  Age group (years)</t>
  </si>
  <si>
    <t>ผู้ไม่ใช่</t>
  </si>
  <si>
    <t>อำเภอ</t>
  </si>
  <si>
    <t>รวม</t>
  </si>
  <si>
    <t>85 และ</t>
  </si>
  <si>
    <t>สัญชาติไทย</t>
  </si>
  <si>
    <t>District</t>
  </si>
  <si>
    <t>Total</t>
  </si>
  <si>
    <t>0-4</t>
  </si>
  <si>
    <t>5-9</t>
  </si>
  <si>
    <t>10-14</t>
  </si>
  <si>
    <t>15-19</t>
  </si>
  <si>
    <t>20-24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</si>
  <si>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</si>
  <si>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</si>
  <si>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</si>
  <si>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</si>
  <si>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</si>
  <si>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</si>
  <si>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</si>
  <si>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</si>
  <si>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</si>
  <si>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</si>
  <si>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</si>
  <si>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มากกว่า</t>
  </si>
  <si>
    <t>ไม่ทราบ</t>
  </si>
  <si>
    <t>Not thai</t>
  </si>
  <si>
    <t xml:space="preserve">85 and </t>
  </si>
  <si>
    <t>Unknown</t>
  </si>
  <si>
    <t>nationality</t>
  </si>
  <si>
    <t>over</t>
  </si>
  <si>
    <t>ยอดรวม</t>
  </si>
  <si>
    <t xml:space="preserve">      ในเขตเทศบาล</t>
  </si>
  <si>
    <t xml:space="preserve">     Municiple area</t>
  </si>
  <si>
    <t xml:space="preserve">     นอกเขตเทศบาล</t>
  </si>
  <si>
    <t xml:space="preserve">     Non - Municiple area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</si>
  <si>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</si>
  <si>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</si>
  <si>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</si>
  <si>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</si>
  <si>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</si>
  <si>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</si>
  <si>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</si>
  <si>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</si>
  <si>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</si>
  <si>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</si>
  <si>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</si>
  <si>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</si>
  <si>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</si>
  <si>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-</t>
  </si>
  <si>
    <t>Nong Bua Subdistrict Munitcipality</t>
  </si>
  <si>
    <t>นอกเขตเทศบาล</t>
  </si>
  <si>
    <t>Non - Municiple area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</si>
  <si>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</si>
  <si>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</si>
  <si>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</si>
  <si>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</si>
  <si>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</si>
  <si>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</si>
  <si>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</si>
  <si>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</si>
  <si>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</si>
  <si>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</si>
  <si>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</si>
  <si>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</si>
  <si>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จำนวนประชากรจากการทะเบียน จำแนกตามหมวดอายุ เพศ เป็นรายอำเภอ และเขตการปกครอง  พ.ศ. 2550 (ต่อ)</t>
  </si>
  <si>
    <t>NUMBER OF POPULATION FROM REGISTRATION RECORD BY AGE GROUP, SEX, DISTRICT AND AREA: 2007 (Contd.)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</si>
  <si>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</si>
  <si>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</si>
  <si>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</si>
  <si>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</si>
  <si>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</si>
  <si>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</si>
  <si>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</si>
  <si>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</si>
  <si>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</si>
  <si>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</si>
  <si>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</si>
  <si>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</si>
  <si>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</si>
  <si>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</si>
  <si>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</si>
  <si>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</si>
  <si>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</si>
  <si>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</si>
  <si>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</si>
  <si>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</si>
  <si>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</si>
  <si>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</si>
  <si>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</si>
  <si>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</si>
  <si>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อำเภอเขาคิชฌกูฏ</t>
  </si>
  <si>
    <t>Khao Khitchakut  District</t>
  </si>
  <si>
    <t>ชาย</t>
  </si>
  <si>
    <t>หญิง</t>
  </si>
  <si>
    <t xml:space="preserve">                 หมายเหตุ : ไม่ทราบ = ไม่ทราบ/ระบุปีจันทรคติ+ผู้อยู่ในทะเบียนบ้านกลาง+ผู้อยู่ในระหว่างการย้าย</t>
  </si>
  <si>
    <t xml:space="preserve">        ที่มา :  กรมการปกครอง กระทรวงมหาดไทย</t>
  </si>
  <si>
    <t xml:space="preserve">       Note : Unknowm = Unknown/Lunar calendar+Central house+During move</t>
  </si>
  <si>
    <t xml:space="preserve">                  Source  : Department of Local Administration, Ministry of Interior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</si>
</sst>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9"/>
      <name val="AngsanaUPC"/>
      <family val="1"/>
    </font>
    <font>
      <sz val="12"/>
      <name val="AngsanaUPC"/>
      <family val="1"/>
    </font>
    <font>
      <sz val="10"/>
      <name val="AngsanaUPC"/>
      <family val="1"/>
    </font>
    <font>
      <sz val="14"/>
      <name val="AngsanaUPC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vertical="center" shrinkToFit="1"/>
    </xf>
    <xf numFmtId="0" fontId="4" fillId="0" borderId="0" xfId="0" applyFont="1" applyBorder="1" applyAlignment="1" quotePrefix="1">
      <alignment horizontal="center" vertical="center" shrinkToFit="1"/>
    </xf>
    <xf numFmtId="0" fontId="4" fillId="0" borderId="13" xfId="0" applyFont="1" applyBorder="1" applyAlignment="1" quotePrefix="1">
      <alignment horizontal="center" vertical="center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vertical="center" shrinkToFit="1"/>
    </xf>
    <xf numFmtId="3" fontId="4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left" indent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2"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left" indent="2"/>
    </xf>
    <xf numFmtId="0" fontId="4" fillId="0" borderId="15" xfId="0" applyFont="1" applyBorder="1" applyAlignment="1">
      <alignment vertical="center"/>
    </xf>
    <xf numFmtId="3" fontId="4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/>
    </xf>
    <xf numFmtId="3" fontId="5" fillId="0" borderId="16" xfId="42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6" fontId="4" fillId="0" borderId="16" xfId="42" applyNumberFormat="1" applyFont="1" applyBorder="1" applyAlignment="1">
      <alignment horizontal="right" vertical="center"/>
    </xf>
    <xf numFmtId="176" fontId="4" fillId="0" borderId="15" xfId="42" applyNumberFormat="1" applyFont="1" applyBorder="1" applyAlignment="1">
      <alignment horizontal="right" vertical="center"/>
    </xf>
    <xf numFmtId="176" fontId="4" fillId="0" borderId="17" xfId="42" applyNumberFormat="1" applyFont="1" applyBorder="1" applyAlignment="1">
      <alignment horizontal="right" vertical="center"/>
    </xf>
    <xf numFmtId="176" fontId="4" fillId="0" borderId="16" xfId="42" applyNumberFormat="1" applyFont="1" applyBorder="1" applyAlignment="1">
      <alignment horizontal="right"/>
    </xf>
    <xf numFmtId="3" fontId="4" fillId="0" borderId="13" xfId="42" applyNumberFormat="1" applyFont="1" applyBorder="1" applyAlignment="1">
      <alignment horizontal="right"/>
    </xf>
    <xf numFmtId="3" fontId="4" fillId="0" borderId="16" xfId="42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7" fillId="0" borderId="0" xfId="42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176" fontId="8" fillId="0" borderId="16" xfId="42" applyNumberFormat="1" applyFont="1" applyBorder="1" applyAlignment="1">
      <alignment horizontal="right" vertical="center"/>
    </xf>
    <xf numFmtId="176" fontId="8" fillId="0" borderId="15" xfId="42" applyNumberFormat="1" applyFont="1" applyBorder="1" applyAlignment="1">
      <alignment horizontal="right" vertical="center"/>
    </xf>
    <xf numFmtId="176" fontId="8" fillId="0" borderId="16" xfId="42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176" fontId="6" fillId="0" borderId="0" xfId="42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42" applyNumberFormat="1" applyFont="1" applyBorder="1" applyAlignment="1">
      <alignment horizontal="right" vertical="center"/>
    </xf>
    <xf numFmtId="3" fontId="4" fillId="0" borderId="15" xfId="4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42" applyNumberFormat="1" applyFont="1" applyBorder="1" applyAlignment="1">
      <alignment horizontal="right" vertical="center"/>
    </xf>
    <xf numFmtId="3" fontId="8" fillId="0" borderId="0" xfId="42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42" applyNumberFormat="1" applyFont="1" applyBorder="1" applyAlignment="1">
      <alignment horizontal="right" vertical="center"/>
    </xf>
    <xf numFmtId="3" fontId="7" fillId="0" borderId="0" xfId="42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42" applyNumberFormat="1" applyFont="1" applyBorder="1" applyAlignment="1">
      <alignment horizontal="center" vertical="center"/>
    </xf>
    <xf numFmtId="3" fontId="7" fillId="0" borderId="0" xfId="42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A1" sqref="A1"/>
    </sheetView>
  </sheetViews>
  <sheetFormatPr defaultColWidth="9.140625" defaultRowHeight="21.75"/>
  <cols>
    <col min="1" max="1" width="6.8515625" style="94" customWidth="1"/>
    <col min="2" max="2" width="5.140625" style="94" customWidth="1"/>
    <col min="3" max="3" width="11.00390625" style="94" customWidth="1"/>
    <col min="4" max="4" width="5.57421875" style="94" bestFit="1" customWidth="1"/>
    <col min="5" max="6" width="4.57421875" style="94" customWidth="1"/>
    <col min="7" max="7" width="5.28125" style="94" customWidth="1"/>
    <col min="8" max="9" width="4.8515625" style="94" bestFit="1" customWidth="1"/>
    <col min="10" max="16" width="4.8515625" style="94" customWidth="1"/>
    <col min="17" max="17" width="4.7109375" style="94" customWidth="1"/>
    <col min="18" max="18" width="4.57421875" style="94" customWidth="1"/>
    <col min="19" max="19" width="4.8515625" style="94" bestFit="1" customWidth="1"/>
    <col min="20" max="20" width="4.28125" style="94" customWidth="1"/>
    <col min="21" max="21" width="5.00390625" style="94" customWidth="1"/>
    <col min="22" max="22" width="6.140625" style="94" customWidth="1"/>
    <col min="23" max="23" width="7.8515625" style="94" bestFit="1" customWidth="1"/>
    <col min="24" max="24" width="31.57421875" style="94" customWidth="1"/>
    <col min="25" max="25" width="3.8515625" style="94" customWidth="1"/>
    <col min="26" max="16384" width="9.140625" style="94" customWidth="1"/>
  </cols>
  <sheetData>
    <row r="1" spans="1:3" s="1" customFormat="1" ht="22.5" customHeight="1">
      <c r="A1" s="1" t="s">
        <v>0</v>
      </c>
      <c r="B1" s="2">
        <v>1.3</v>
      </c>
      <c r="C1" s="1" t="s">
        <v>1</v>
      </c>
    </row>
    <row r="2" spans="1:3" s="1" customFormat="1" ht="22.5" customHeight="1">
      <c r="A2" s="1" t="s">
        <v>2</v>
      </c>
      <c r="B2" s="2">
        <v>1.3</v>
      </c>
      <c r="C2" s="1" t="s">
        <v>3</v>
      </c>
    </row>
    <row r="3" s="3" customFormat="1" ht="1.5" customHeight="1">
      <c r="B3" s="2"/>
    </row>
    <row r="4" spans="1:24" s="8" customFormat="1" ht="16.5" customHeight="1">
      <c r="A4" s="4"/>
      <c r="B4" s="4"/>
      <c r="C4" s="5"/>
      <c r="D4" s="6"/>
      <c r="E4" s="98" t="s">
        <v>4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  <c r="X4" s="7"/>
    </row>
    <row r="5" spans="1:24" s="8" customFormat="1" ht="16.5" customHeight="1">
      <c r="A5" s="9"/>
      <c r="B5" s="9"/>
      <c r="C5" s="10"/>
      <c r="D5" s="11"/>
      <c r="E5" s="10"/>
      <c r="F5" s="12"/>
      <c r="G5" s="13"/>
      <c r="H5" s="12"/>
      <c r="I5" s="12"/>
      <c r="J5" s="13"/>
      <c r="K5" s="12"/>
      <c r="L5" s="13"/>
      <c r="M5" s="12"/>
      <c r="N5" s="13"/>
      <c r="O5" s="12"/>
      <c r="P5" s="13"/>
      <c r="Q5" s="12"/>
      <c r="R5" s="13"/>
      <c r="S5" s="12"/>
      <c r="T5" s="13"/>
      <c r="U5" s="14"/>
      <c r="V5" s="15"/>
      <c r="W5" s="14" t="s">
        <v>5</v>
      </c>
      <c r="X5" s="16"/>
    </row>
    <row r="6" spans="1:24" s="8" customFormat="1" ht="16.5" customHeight="1">
      <c r="A6" s="101" t="s">
        <v>6</v>
      </c>
      <c r="B6" s="101"/>
      <c r="C6" s="102"/>
      <c r="D6" s="11" t="s">
        <v>7</v>
      </c>
      <c r="E6" s="17"/>
      <c r="F6" s="18"/>
      <c r="G6" s="17"/>
      <c r="H6" s="18"/>
      <c r="I6" s="18"/>
      <c r="J6" s="17"/>
      <c r="K6" s="18"/>
      <c r="L6" s="17"/>
      <c r="M6" s="18"/>
      <c r="N6" s="17"/>
      <c r="O6" s="18"/>
      <c r="P6" s="17"/>
      <c r="Q6" s="18"/>
      <c r="R6" s="17"/>
      <c r="S6" s="18"/>
      <c r="T6" s="17"/>
      <c r="U6" s="11" t="s">
        <v>8</v>
      </c>
      <c r="V6" s="19"/>
      <c r="W6" s="19" t="s">
        <v>9</v>
      </c>
      <c r="X6" s="20" t="s">
        <v>10</v>
      </c>
    </row>
    <row r="7" spans="1:24" s="8" customFormat="1" ht="16.5" customHeight="1">
      <c r="A7" s="9"/>
      <c r="B7" s="9"/>
      <c r="C7" s="10"/>
      <c r="D7" s="11" t="s">
        <v>11</v>
      </c>
      <c r="E7" s="17" t="s">
        <v>12</v>
      </c>
      <c r="F7" s="18" t="s">
        <v>13</v>
      </c>
      <c r="G7" s="17" t="s">
        <v>14</v>
      </c>
      <c r="H7" s="18" t="s">
        <v>15</v>
      </c>
      <c r="I7" s="18" t="s">
        <v>16</v>
      </c>
      <c r="J7" s="17" t="s">
        <v>17</v>
      </c>
      <c r="K7" s="18" t="s">
        <v>18</v>
      </c>
      <c r="L7" s="17" t="s">
        <v>19</v>
      </c>
      <c r="M7" s="18" t="s">
        <v>20</v>
      </c>
      <c r="N7" s="17" t="s">
        <v>21</v>
      </c>
      <c r="O7" s="18" t="s">
        <v>22</v>
      </c>
      <c r="P7" s="17" t="s">
        <v>23</v>
      </c>
      <c r="Q7" s="18" t="s">
        <v>24</v>
      </c>
      <c r="R7" s="17" t="s">
        <v>25</v>
      </c>
      <c r="S7" s="18" t="s">
        <v>26</v>
      </c>
      <c r="T7" s="17" t="s">
        <v>27</v>
      </c>
      <c r="U7" s="19" t="s">
        <v>28</v>
      </c>
      <c r="V7" s="15" t="s">
        <v>29</v>
      </c>
      <c r="W7" s="19" t="s">
        <v>30</v>
      </c>
      <c r="X7" s="16"/>
    </row>
    <row r="8" spans="1:24" s="8" customFormat="1" ht="16.5" customHeight="1">
      <c r="A8" s="9"/>
      <c r="B8" s="9"/>
      <c r="C8" s="10"/>
      <c r="D8" s="11"/>
      <c r="E8" s="10"/>
      <c r="F8" s="21"/>
      <c r="G8" s="13"/>
      <c r="H8" s="21"/>
      <c r="I8" s="21"/>
      <c r="J8" s="13"/>
      <c r="K8" s="21"/>
      <c r="L8" s="13"/>
      <c r="M8" s="21"/>
      <c r="N8" s="13"/>
      <c r="O8" s="21"/>
      <c r="P8" s="13"/>
      <c r="Q8" s="21"/>
      <c r="R8" s="13"/>
      <c r="S8" s="21"/>
      <c r="T8" s="13"/>
      <c r="U8" s="19" t="s">
        <v>31</v>
      </c>
      <c r="V8" s="15" t="s">
        <v>32</v>
      </c>
      <c r="W8" s="19" t="s">
        <v>33</v>
      </c>
      <c r="X8" s="16"/>
    </row>
    <row r="9" spans="1:24" s="8" customFormat="1" ht="16.5" customHeight="1">
      <c r="A9" s="22"/>
      <c r="B9" s="22"/>
      <c r="C9" s="23"/>
      <c r="D9" s="24"/>
      <c r="E9" s="23"/>
      <c r="F9" s="25"/>
      <c r="G9" s="26"/>
      <c r="H9" s="25"/>
      <c r="I9" s="25"/>
      <c r="J9" s="26"/>
      <c r="K9" s="25"/>
      <c r="L9" s="26"/>
      <c r="M9" s="25"/>
      <c r="N9" s="26"/>
      <c r="O9" s="25"/>
      <c r="P9" s="26"/>
      <c r="Q9" s="25"/>
      <c r="R9" s="26"/>
      <c r="S9" s="25"/>
      <c r="T9" s="26"/>
      <c r="U9" s="27" t="s">
        <v>34</v>
      </c>
      <c r="V9" s="28"/>
      <c r="W9" s="25"/>
      <c r="X9" s="29"/>
    </row>
    <row r="10" spans="1:24" s="32" customFormat="1" ht="18" customHeight="1">
      <c r="A10" s="96" t="s">
        <v>35</v>
      </c>
      <c r="B10" s="96"/>
      <c r="C10" s="97"/>
      <c r="D10" s="30">
        <f aca="true" t="shared" si="0" ref="D10:W22">SUM(D66,D123)</f>
        <v>462988</v>
      </c>
      <c r="E10" s="30">
        <f t="shared" si="0"/>
        <v>31313</v>
      </c>
      <c r="F10" s="30">
        <f t="shared" si="0"/>
        <v>32760</v>
      </c>
      <c r="G10" s="30">
        <f t="shared" si="0"/>
        <v>37767</v>
      </c>
      <c r="H10" s="30">
        <f t="shared" si="0"/>
        <v>38033</v>
      </c>
      <c r="I10" s="30">
        <f t="shared" si="0"/>
        <v>37149</v>
      </c>
      <c r="J10" s="30">
        <f t="shared" si="0"/>
        <v>41337</v>
      </c>
      <c r="K10" s="30">
        <f t="shared" si="0"/>
        <v>44706</v>
      </c>
      <c r="L10" s="30">
        <f t="shared" si="0"/>
        <v>43816</v>
      </c>
      <c r="M10" s="30">
        <f t="shared" si="0"/>
        <v>38326</v>
      </c>
      <c r="N10" s="30">
        <f t="shared" si="0"/>
        <v>30788</v>
      </c>
      <c r="O10" s="30">
        <f t="shared" si="0"/>
        <v>22915</v>
      </c>
      <c r="P10" s="30">
        <f t="shared" si="0"/>
        <v>15979</v>
      </c>
      <c r="Q10" s="30">
        <f t="shared" si="0"/>
        <v>14505</v>
      </c>
      <c r="R10" s="30">
        <f t="shared" si="0"/>
        <v>11555</v>
      </c>
      <c r="S10" s="30">
        <f t="shared" si="0"/>
        <v>8110</v>
      </c>
      <c r="T10" s="30">
        <f t="shared" si="0"/>
        <v>4395</v>
      </c>
      <c r="U10" s="30">
        <f t="shared" si="0"/>
        <v>3024</v>
      </c>
      <c r="V10" s="30">
        <f t="shared" si="0"/>
        <v>6080</v>
      </c>
      <c r="W10" s="30">
        <f t="shared" si="0"/>
        <v>430</v>
      </c>
      <c r="X10" s="31" t="s">
        <v>11</v>
      </c>
    </row>
    <row r="11" spans="1:24" s="32" customFormat="1" ht="18" customHeight="1">
      <c r="A11" s="33" t="s">
        <v>36</v>
      </c>
      <c r="B11" s="33"/>
      <c r="C11" s="34"/>
      <c r="D11" s="30">
        <f t="shared" si="0"/>
        <v>128432</v>
      </c>
      <c r="E11" s="30">
        <f t="shared" si="0"/>
        <v>7698</v>
      </c>
      <c r="F11" s="30">
        <f t="shared" si="0"/>
        <v>8595</v>
      </c>
      <c r="G11" s="30">
        <f t="shared" si="0"/>
        <v>10980</v>
      </c>
      <c r="H11" s="30">
        <f t="shared" si="0"/>
        <v>10842</v>
      </c>
      <c r="I11" s="30">
        <f t="shared" si="0"/>
        <v>10099</v>
      </c>
      <c r="J11" s="30">
        <f t="shared" si="0"/>
        <v>10815</v>
      </c>
      <c r="K11" s="30">
        <f t="shared" si="0"/>
        <v>11635</v>
      </c>
      <c r="L11" s="30">
        <f t="shared" si="0"/>
        <v>11758</v>
      </c>
      <c r="M11" s="30">
        <f t="shared" si="0"/>
        <v>11043</v>
      </c>
      <c r="N11" s="30">
        <f t="shared" si="0"/>
        <v>9212</v>
      </c>
      <c r="O11" s="30">
        <f t="shared" si="0"/>
        <v>6830</v>
      </c>
      <c r="P11" s="30">
        <f t="shared" si="0"/>
        <v>4612</v>
      </c>
      <c r="Q11" s="30">
        <f t="shared" si="0"/>
        <v>3955</v>
      </c>
      <c r="R11" s="30">
        <f t="shared" si="0"/>
        <v>3108</v>
      </c>
      <c r="S11" s="30">
        <f t="shared" si="0"/>
        <v>2261</v>
      </c>
      <c r="T11" s="30">
        <f t="shared" si="0"/>
        <v>1305</v>
      </c>
      <c r="U11" s="30">
        <f t="shared" si="0"/>
        <v>936</v>
      </c>
      <c r="V11" s="30">
        <f t="shared" si="0"/>
        <v>2465</v>
      </c>
      <c r="W11" s="30">
        <f t="shared" si="0"/>
        <v>283</v>
      </c>
      <c r="X11" s="35" t="s">
        <v>37</v>
      </c>
    </row>
    <row r="12" spans="1:24" s="32" customFormat="1" ht="18" customHeight="1">
      <c r="A12" s="34" t="s">
        <v>38</v>
      </c>
      <c r="D12" s="30">
        <f t="shared" si="0"/>
        <v>334556</v>
      </c>
      <c r="E12" s="30">
        <f t="shared" si="0"/>
        <v>23615</v>
      </c>
      <c r="F12" s="30">
        <f t="shared" si="0"/>
        <v>24165</v>
      </c>
      <c r="G12" s="30">
        <f t="shared" si="0"/>
        <v>26787</v>
      </c>
      <c r="H12" s="30">
        <f t="shared" si="0"/>
        <v>27191</v>
      </c>
      <c r="I12" s="30">
        <f t="shared" si="0"/>
        <v>27050</v>
      </c>
      <c r="J12" s="30">
        <f t="shared" si="0"/>
        <v>30522</v>
      </c>
      <c r="K12" s="30">
        <f t="shared" si="0"/>
        <v>33071</v>
      </c>
      <c r="L12" s="30">
        <f t="shared" si="0"/>
        <v>32058</v>
      </c>
      <c r="M12" s="30">
        <f t="shared" si="0"/>
        <v>27283</v>
      </c>
      <c r="N12" s="30">
        <f t="shared" si="0"/>
        <v>21576</v>
      </c>
      <c r="O12" s="30">
        <f t="shared" si="0"/>
        <v>16085</v>
      </c>
      <c r="P12" s="30">
        <f t="shared" si="0"/>
        <v>11367</v>
      </c>
      <c r="Q12" s="30">
        <f t="shared" si="0"/>
        <v>10550</v>
      </c>
      <c r="R12" s="30">
        <f t="shared" si="0"/>
        <v>8447</v>
      </c>
      <c r="S12" s="30">
        <f t="shared" si="0"/>
        <v>5849</v>
      </c>
      <c r="T12" s="30">
        <f t="shared" si="0"/>
        <v>3090</v>
      </c>
      <c r="U12" s="30">
        <f t="shared" si="0"/>
        <v>2088</v>
      </c>
      <c r="V12" s="30">
        <f t="shared" si="0"/>
        <v>3615</v>
      </c>
      <c r="W12" s="30">
        <f t="shared" si="0"/>
        <v>147</v>
      </c>
      <c r="X12" s="35" t="s">
        <v>39</v>
      </c>
    </row>
    <row r="13" spans="1:24" s="32" customFormat="1" ht="18" customHeight="1">
      <c r="A13" s="36" t="s">
        <v>40</v>
      </c>
      <c r="D13" s="30">
        <f t="shared" si="0"/>
        <v>113106</v>
      </c>
      <c r="E13" s="30">
        <f t="shared" si="0"/>
        <v>7212</v>
      </c>
      <c r="F13" s="30">
        <f t="shared" si="0"/>
        <v>7655</v>
      </c>
      <c r="G13" s="30">
        <f t="shared" si="0"/>
        <v>10015</v>
      </c>
      <c r="H13" s="30">
        <f t="shared" si="0"/>
        <v>9855</v>
      </c>
      <c r="I13" s="30">
        <f t="shared" si="0"/>
        <v>8863</v>
      </c>
      <c r="J13" s="30">
        <f t="shared" si="0"/>
        <v>9656</v>
      </c>
      <c r="K13" s="30">
        <f t="shared" si="0"/>
        <v>10578</v>
      </c>
      <c r="L13" s="30">
        <f t="shared" si="0"/>
        <v>10796</v>
      </c>
      <c r="M13" s="30">
        <f t="shared" si="0"/>
        <v>9762</v>
      </c>
      <c r="N13" s="30">
        <f t="shared" si="0"/>
        <v>7878</v>
      </c>
      <c r="O13" s="30">
        <f t="shared" si="0"/>
        <v>5763</v>
      </c>
      <c r="P13" s="30">
        <f t="shared" si="0"/>
        <v>3786</v>
      </c>
      <c r="Q13" s="30">
        <f t="shared" si="0"/>
        <v>3055</v>
      </c>
      <c r="R13" s="30">
        <f t="shared" si="0"/>
        <v>2483</v>
      </c>
      <c r="S13" s="30">
        <f t="shared" si="0"/>
        <v>1736</v>
      </c>
      <c r="T13" s="30">
        <f t="shared" si="0"/>
        <v>1052</v>
      </c>
      <c r="U13" s="30">
        <f t="shared" si="0"/>
        <v>720</v>
      </c>
      <c r="V13" s="30">
        <f t="shared" si="0"/>
        <v>1997</v>
      </c>
      <c r="W13" s="30">
        <f t="shared" si="0"/>
        <v>244</v>
      </c>
      <c r="X13" s="37" t="s">
        <v>41</v>
      </c>
    </row>
    <row r="14" spans="1:24" s="39" customFormat="1" ht="18" customHeight="1">
      <c r="A14" s="38" t="s">
        <v>42</v>
      </c>
      <c r="D14" s="30">
        <f t="shared" si="0"/>
        <v>25368</v>
      </c>
      <c r="E14" s="30">
        <f t="shared" si="0"/>
        <v>1372</v>
      </c>
      <c r="F14" s="30">
        <f t="shared" si="0"/>
        <v>1559</v>
      </c>
      <c r="G14" s="30">
        <f t="shared" si="0"/>
        <v>2258</v>
      </c>
      <c r="H14" s="30">
        <f t="shared" si="0"/>
        <v>2435</v>
      </c>
      <c r="I14" s="30">
        <f t="shared" si="0"/>
        <v>2327</v>
      </c>
      <c r="J14" s="30">
        <f t="shared" si="0"/>
        <v>1830</v>
      </c>
      <c r="K14" s="30">
        <f t="shared" si="0"/>
        <v>2115</v>
      </c>
      <c r="L14" s="30">
        <f t="shared" si="0"/>
        <v>2146</v>
      </c>
      <c r="M14" s="30">
        <f t="shared" si="0"/>
        <v>2187</v>
      </c>
      <c r="N14" s="30">
        <f t="shared" si="0"/>
        <v>1810</v>
      </c>
      <c r="O14" s="30">
        <f t="shared" si="0"/>
        <v>1334</v>
      </c>
      <c r="P14" s="30">
        <f t="shared" si="0"/>
        <v>877</v>
      </c>
      <c r="Q14" s="30">
        <f t="shared" si="0"/>
        <v>658</v>
      </c>
      <c r="R14" s="30">
        <f t="shared" si="0"/>
        <v>518</v>
      </c>
      <c r="S14" s="30">
        <f t="shared" si="0"/>
        <v>349</v>
      </c>
      <c r="T14" s="30">
        <f t="shared" si="0"/>
        <v>238</v>
      </c>
      <c r="U14" s="30">
        <f t="shared" si="0"/>
        <v>187</v>
      </c>
      <c r="V14" s="30">
        <f t="shared" si="0"/>
        <v>1020</v>
      </c>
      <c r="W14" s="30">
        <f t="shared" si="0"/>
        <v>148</v>
      </c>
      <c r="X14" s="40" t="s">
        <v>43</v>
      </c>
    </row>
    <row r="15" spans="1:24" s="39" customFormat="1" ht="18" customHeight="1">
      <c r="A15" s="38" t="s">
        <v>44</v>
      </c>
      <c r="D15" s="30">
        <f t="shared" si="0"/>
        <v>12839</v>
      </c>
      <c r="E15" s="30">
        <f t="shared" si="0"/>
        <v>760</v>
      </c>
      <c r="F15" s="30">
        <f t="shared" si="0"/>
        <v>830</v>
      </c>
      <c r="G15" s="30">
        <f t="shared" si="0"/>
        <v>1160</v>
      </c>
      <c r="H15" s="30">
        <f t="shared" si="0"/>
        <v>1148</v>
      </c>
      <c r="I15" s="30">
        <f t="shared" si="0"/>
        <v>991</v>
      </c>
      <c r="J15" s="30">
        <f t="shared" si="0"/>
        <v>1071</v>
      </c>
      <c r="K15" s="30">
        <f t="shared" si="0"/>
        <v>1092</v>
      </c>
      <c r="L15" s="30">
        <f t="shared" si="0"/>
        <v>1181</v>
      </c>
      <c r="M15" s="30">
        <f t="shared" si="0"/>
        <v>1087</v>
      </c>
      <c r="N15" s="30">
        <f t="shared" si="0"/>
        <v>953</v>
      </c>
      <c r="O15" s="30">
        <f t="shared" si="0"/>
        <v>719</v>
      </c>
      <c r="P15" s="30">
        <f t="shared" si="0"/>
        <v>487</v>
      </c>
      <c r="Q15" s="30">
        <f t="shared" si="0"/>
        <v>400</v>
      </c>
      <c r="R15" s="30">
        <f t="shared" si="0"/>
        <v>288</v>
      </c>
      <c r="S15" s="30">
        <f t="shared" si="0"/>
        <v>199</v>
      </c>
      <c r="T15" s="30">
        <f t="shared" si="0"/>
        <v>119</v>
      </c>
      <c r="U15" s="30">
        <f t="shared" si="0"/>
        <v>85</v>
      </c>
      <c r="V15" s="30">
        <f t="shared" si="0"/>
        <v>241</v>
      </c>
      <c r="W15" s="30">
        <f t="shared" si="0"/>
        <v>28</v>
      </c>
      <c r="X15" s="40" t="s">
        <v>45</v>
      </c>
    </row>
    <row r="16" spans="1:24" s="39" customFormat="1" ht="18" customHeight="1">
      <c r="A16" s="38" t="s">
        <v>46</v>
      </c>
      <c r="D16" s="30">
        <f t="shared" si="0"/>
        <v>11384</v>
      </c>
      <c r="E16" s="30">
        <f t="shared" si="0"/>
        <v>840</v>
      </c>
      <c r="F16" s="30">
        <f t="shared" si="0"/>
        <v>858</v>
      </c>
      <c r="G16" s="30">
        <f t="shared" si="0"/>
        <v>1120</v>
      </c>
      <c r="H16" s="30">
        <f t="shared" si="0"/>
        <v>1053</v>
      </c>
      <c r="I16" s="30">
        <f t="shared" si="0"/>
        <v>884</v>
      </c>
      <c r="J16" s="30">
        <f t="shared" si="0"/>
        <v>1056</v>
      </c>
      <c r="K16" s="30">
        <f t="shared" si="0"/>
        <v>1020</v>
      </c>
      <c r="L16" s="30">
        <f t="shared" si="0"/>
        <v>1104</v>
      </c>
      <c r="M16" s="30">
        <f t="shared" si="0"/>
        <v>988</v>
      </c>
      <c r="N16" s="30">
        <f t="shared" si="0"/>
        <v>789</v>
      </c>
      <c r="O16" s="30">
        <f t="shared" si="0"/>
        <v>556</v>
      </c>
      <c r="P16" s="30">
        <f t="shared" si="0"/>
        <v>329</v>
      </c>
      <c r="Q16" s="30">
        <f t="shared" si="0"/>
        <v>267</v>
      </c>
      <c r="R16" s="30">
        <f t="shared" si="0"/>
        <v>181</v>
      </c>
      <c r="S16" s="30">
        <f t="shared" si="0"/>
        <v>127</v>
      </c>
      <c r="T16" s="30">
        <f t="shared" si="0"/>
        <v>46</v>
      </c>
      <c r="U16" s="30">
        <f t="shared" si="0"/>
        <v>26</v>
      </c>
      <c r="V16" s="30">
        <f t="shared" si="0"/>
        <v>128</v>
      </c>
      <c r="W16" s="30">
        <f t="shared" si="0"/>
        <v>12</v>
      </c>
      <c r="X16" s="40" t="s">
        <v>47</v>
      </c>
    </row>
    <row r="17" spans="1:24" s="39" customFormat="1" ht="18" customHeight="1">
      <c r="A17" s="38" t="s">
        <v>48</v>
      </c>
      <c r="D17" s="30">
        <f t="shared" si="0"/>
        <v>4418</v>
      </c>
      <c r="E17" s="30">
        <f t="shared" si="0"/>
        <v>273</v>
      </c>
      <c r="F17" s="30">
        <f t="shared" si="0"/>
        <v>269</v>
      </c>
      <c r="G17" s="30">
        <f t="shared" si="0"/>
        <v>332</v>
      </c>
      <c r="H17" s="30">
        <f t="shared" si="0"/>
        <v>334</v>
      </c>
      <c r="I17" s="30">
        <f t="shared" si="0"/>
        <v>332</v>
      </c>
      <c r="J17" s="30">
        <f t="shared" si="0"/>
        <v>388</v>
      </c>
      <c r="K17" s="30">
        <f t="shared" si="0"/>
        <v>419</v>
      </c>
      <c r="L17" s="30">
        <f t="shared" si="0"/>
        <v>404</v>
      </c>
      <c r="M17" s="30">
        <f t="shared" si="0"/>
        <v>379</v>
      </c>
      <c r="N17" s="30">
        <f t="shared" si="0"/>
        <v>325</v>
      </c>
      <c r="O17" s="30">
        <f t="shared" si="0"/>
        <v>255</v>
      </c>
      <c r="P17" s="30">
        <f t="shared" si="0"/>
        <v>195</v>
      </c>
      <c r="Q17" s="30">
        <f t="shared" si="0"/>
        <v>153</v>
      </c>
      <c r="R17" s="30">
        <f t="shared" si="0"/>
        <v>125</v>
      </c>
      <c r="S17" s="30">
        <f t="shared" si="0"/>
        <v>84</v>
      </c>
      <c r="T17" s="30">
        <f t="shared" si="0"/>
        <v>54</v>
      </c>
      <c r="U17" s="30">
        <f t="shared" si="0"/>
        <v>31</v>
      </c>
      <c r="V17" s="30">
        <f t="shared" si="0"/>
        <v>64</v>
      </c>
      <c r="W17" s="30">
        <f t="shared" si="0"/>
        <v>2</v>
      </c>
      <c r="X17" s="40" t="s">
        <v>49</v>
      </c>
    </row>
    <row r="18" spans="1:24" s="39" customFormat="1" ht="18" customHeight="1">
      <c r="A18" s="38" t="s">
        <v>50</v>
      </c>
      <c r="D18" s="30">
        <f t="shared" si="0"/>
        <v>9642</v>
      </c>
      <c r="E18" s="30">
        <f t="shared" si="0"/>
        <v>653</v>
      </c>
      <c r="F18" s="30">
        <f t="shared" si="0"/>
        <v>695</v>
      </c>
      <c r="G18" s="30">
        <f t="shared" si="0"/>
        <v>872</v>
      </c>
      <c r="H18" s="30">
        <f t="shared" si="0"/>
        <v>833</v>
      </c>
      <c r="I18" s="30">
        <f t="shared" si="0"/>
        <v>768</v>
      </c>
      <c r="J18" s="30">
        <f t="shared" si="0"/>
        <v>903</v>
      </c>
      <c r="K18" s="30">
        <f t="shared" si="0"/>
        <v>988</v>
      </c>
      <c r="L18" s="30">
        <f t="shared" si="0"/>
        <v>879</v>
      </c>
      <c r="M18" s="30">
        <f t="shared" si="0"/>
        <v>775</v>
      </c>
      <c r="N18" s="30">
        <f t="shared" si="0"/>
        <v>622</v>
      </c>
      <c r="O18" s="30">
        <f t="shared" si="0"/>
        <v>500</v>
      </c>
      <c r="P18" s="30">
        <f t="shared" si="0"/>
        <v>329</v>
      </c>
      <c r="Q18" s="30">
        <f t="shared" si="0"/>
        <v>233</v>
      </c>
      <c r="R18" s="30">
        <f t="shared" si="0"/>
        <v>198</v>
      </c>
      <c r="S18" s="30">
        <f t="shared" si="0"/>
        <v>129</v>
      </c>
      <c r="T18" s="30">
        <f t="shared" si="0"/>
        <v>78</v>
      </c>
      <c r="U18" s="30">
        <f t="shared" si="0"/>
        <v>65</v>
      </c>
      <c r="V18" s="30">
        <f t="shared" si="0"/>
        <v>111</v>
      </c>
      <c r="W18" s="30">
        <f t="shared" si="0"/>
        <v>11</v>
      </c>
      <c r="X18" s="40" t="s">
        <v>51</v>
      </c>
    </row>
    <row r="19" spans="1:24" s="39" customFormat="1" ht="18" customHeight="1">
      <c r="A19" s="38" t="s">
        <v>52</v>
      </c>
      <c r="D19" s="30">
        <f t="shared" si="0"/>
        <v>2346</v>
      </c>
      <c r="E19" s="30">
        <f t="shared" si="0"/>
        <v>127</v>
      </c>
      <c r="F19" s="30">
        <f t="shared" si="0"/>
        <v>121</v>
      </c>
      <c r="G19" s="30">
        <f t="shared" si="0"/>
        <v>171</v>
      </c>
      <c r="H19" s="30">
        <f t="shared" si="0"/>
        <v>182</v>
      </c>
      <c r="I19" s="30">
        <f t="shared" si="0"/>
        <v>160</v>
      </c>
      <c r="J19" s="30">
        <f t="shared" si="0"/>
        <v>201</v>
      </c>
      <c r="K19" s="30">
        <f t="shared" si="0"/>
        <v>210</v>
      </c>
      <c r="L19" s="30">
        <f t="shared" si="0"/>
        <v>240</v>
      </c>
      <c r="M19" s="30">
        <f t="shared" si="0"/>
        <v>202</v>
      </c>
      <c r="N19" s="30">
        <f t="shared" si="0"/>
        <v>181</v>
      </c>
      <c r="O19" s="30">
        <f t="shared" si="0"/>
        <v>150</v>
      </c>
      <c r="P19" s="30">
        <f t="shared" si="0"/>
        <v>100</v>
      </c>
      <c r="Q19" s="30">
        <f t="shared" si="0"/>
        <v>97</v>
      </c>
      <c r="R19" s="30">
        <f t="shared" si="0"/>
        <v>77</v>
      </c>
      <c r="S19" s="30">
        <f t="shared" si="0"/>
        <v>54</v>
      </c>
      <c r="T19" s="30">
        <f t="shared" si="0"/>
        <v>39</v>
      </c>
      <c r="U19" s="30">
        <f t="shared" si="0"/>
        <v>21</v>
      </c>
      <c r="V19" s="30">
        <f t="shared" si="0"/>
        <v>13</v>
      </c>
      <c r="W19" s="30" t="s">
        <v>53</v>
      </c>
      <c r="X19" s="40" t="s">
        <v>54</v>
      </c>
    </row>
    <row r="20" spans="1:24" s="39" customFormat="1" ht="18" customHeight="1">
      <c r="A20" s="38" t="s">
        <v>55</v>
      </c>
      <c r="D20" s="30">
        <f t="shared" si="0"/>
        <v>47109</v>
      </c>
      <c r="E20" s="30">
        <f t="shared" si="0"/>
        <v>3187</v>
      </c>
      <c r="F20" s="30">
        <f t="shared" si="0"/>
        <v>3323</v>
      </c>
      <c r="G20" s="30">
        <f t="shared" si="0"/>
        <v>4102</v>
      </c>
      <c r="H20" s="30">
        <f t="shared" si="0"/>
        <v>3870</v>
      </c>
      <c r="I20" s="30">
        <f t="shared" si="0"/>
        <v>3401</v>
      </c>
      <c r="J20" s="30">
        <f t="shared" si="0"/>
        <v>4207</v>
      </c>
      <c r="K20" s="30">
        <f t="shared" si="0"/>
        <v>4734</v>
      </c>
      <c r="L20" s="30">
        <f t="shared" si="0"/>
        <v>4842</v>
      </c>
      <c r="M20" s="30">
        <f t="shared" si="0"/>
        <v>4144</v>
      </c>
      <c r="N20" s="30">
        <f t="shared" si="0"/>
        <v>3198</v>
      </c>
      <c r="O20" s="30">
        <f t="shared" si="0"/>
        <v>2249</v>
      </c>
      <c r="P20" s="30">
        <f t="shared" si="0"/>
        <v>1469</v>
      </c>
      <c r="Q20" s="30">
        <f t="shared" si="0"/>
        <v>1247</v>
      </c>
      <c r="R20" s="30">
        <f t="shared" si="0"/>
        <v>1096</v>
      </c>
      <c r="S20" s="30">
        <f t="shared" si="0"/>
        <v>794</v>
      </c>
      <c r="T20" s="30">
        <f t="shared" si="0"/>
        <v>478</v>
      </c>
      <c r="U20" s="30">
        <f t="shared" si="0"/>
        <v>305</v>
      </c>
      <c r="V20" s="30">
        <f t="shared" si="0"/>
        <v>420</v>
      </c>
      <c r="W20" s="30">
        <f t="shared" si="0"/>
        <v>43</v>
      </c>
      <c r="X20" s="40" t="s">
        <v>56</v>
      </c>
    </row>
    <row r="21" spans="1:24" s="32" customFormat="1" ht="18" customHeight="1">
      <c r="A21" s="41" t="s">
        <v>57</v>
      </c>
      <c r="D21" s="30">
        <f t="shared" si="0"/>
        <v>50844</v>
      </c>
      <c r="E21" s="30">
        <f t="shared" si="0"/>
        <v>3114</v>
      </c>
      <c r="F21" s="30">
        <f t="shared" si="0"/>
        <v>3515</v>
      </c>
      <c r="G21" s="30">
        <f t="shared" si="0"/>
        <v>3954</v>
      </c>
      <c r="H21" s="30">
        <f t="shared" si="0"/>
        <v>4007</v>
      </c>
      <c r="I21" s="30">
        <f t="shared" si="0"/>
        <v>4027</v>
      </c>
      <c r="J21" s="30">
        <f t="shared" si="0"/>
        <v>4714</v>
      </c>
      <c r="K21" s="30">
        <f t="shared" si="0"/>
        <v>4871</v>
      </c>
      <c r="L21" s="30">
        <f t="shared" si="0"/>
        <v>4895</v>
      </c>
      <c r="M21" s="30">
        <f t="shared" si="0"/>
        <v>4383</v>
      </c>
      <c r="N21" s="30">
        <f t="shared" si="0"/>
        <v>3583</v>
      </c>
      <c r="O21" s="30">
        <f t="shared" si="0"/>
        <v>2686</v>
      </c>
      <c r="P21" s="30">
        <f t="shared" si="0"/>
        <v>1847</v>
      </c>
      <c r="Q21" s="30">
        <f t="shared" si="0"/>
        <v>1659</v>
      </c>
      <c r="R21" s="30">
        <f t="shared" si="0"/>
        <v>1408</v>
      </c>
      <c r="S21" s="30">
        <f t="shared" si="0"/>
        <v>991</v>
      </c>
      <c r="T21" s="30">
        <f t="shared" si="0"/>
        <v>535</v>
      </c>
      <c r="U21" s="30">
        <f t="shared" si="0"/>
        <v>377</v>
      </c>
      <c r="V21" s="30">
        <f t="shared" si="0"/>
        <v>231</v>
      </c>
      <c r="W21" s="30">
        <f t="shared" si="0"/>
        <v>47</v>
      </c>
      <c r="X21" s="37" t="s">
        <v>58</v>
      </c>
    </row>
    <row r="22" spans="1:24" s="39" customFormat="1" ht="18" customHeight="1">
      <c r="A22" s="38" t="s">
        <v>59</v>
      </c>
      <c r="D22" s="30">
        <f t="shared" si="0"/>
        <v>10542</v>
      </c>
      <c r="E22" s="30">
        <f t="shared" si="0"/>
        <v>589</v>
      </c>
      <c r="F22" s="30">
        <f t="shared" si="0"/>
        <v>986</v>
      </c>
      <c r="G22" s="30">
        <f t="shared" si="0"/>
        <v>1285</v>
      </c>
      <c r="H22" s="30">
        <f t="shared" si="0"/>
        <v>887</v>
      </c>
      <c r="I22" s="30">
        <f t="shared" si="0"/>
        <v>765</v>
      </c>
      <c r="J22" s="30">
        <f t="shared" si="0"/>
        <v>869</v>
      </c>
      <c r="K22" s="30">
        <f t="shared" si="0"/>
        <v>845</v>
      </c>
      <c r="L22" s="30">
        <f t="shared" si="0"/>
        <v>837</v>
      </c>
      <c r="M22" s="30">
        <f t="shared" si="0"/>
        <v>868</v>
      </c>
      <c r="N22" s="30">
        <f t="shared" si="0"/>
        <v>764</v>
      </c>
      <c r="O22" s="30">
        <f t="shared" si="0"/>
        <v>521</v>
      </c>
      <c r="P22" s="30">
        <f t="shared" si="0"/>
        <v>366</v>
      </c>
      <c r="Q22" s="30">
        <f t="shared" si="0"/>
        <v>292</v>
      </c>
      <c r="R22" s="30">
        <f t="shared" si="0"/>
        <v>244</v>
      </c>
      <c r="S22" s="30">
        <f t="shared" si="0"/>
        <v>160</v>
      </c>
      <c r="T22" s="30">
        <f>SUM(T78,T135)</f>
        <v>123</v>
      </c>
      <c r="U22" s="30">
        <f>SUM(U78,U135)</f>
        <v>73</v>
      </c>
      <c r="V22" s="30">
        <f>SUM(V78,V135)</f>
        <v>38</v>
      </c>
      <c r="W22" s="30">
        <f>SUM(W78,W135)</f>
        <v>30</v>
      </c>
      <c r="X22" s="40" t="s">
        <v>60</v>
      </c>
    </row>
    <row r="23" spans="1:24" s="39" customFormat="1" ht="18" customHeight="1">
      <c r="A23" s="38" t="s">
        <v>55</v>
      </c>
      <c r="D23" s="30">
        <f aca="true" t="shared" si="1" ref="D23:V28">SUM(D79,D136)</f>
        <v>40302</v>
      </c>
      <c r="E23" s="30">
        <f t="shared" si="1"/>
        <v>2525</v>
      </c>
      <c r="F23" s="30">
        <f t="shared" si="1"/>
        <v>2529</v>
      </c>
      <c r="G23" s="30">
        <f t="shared" si="1"/>
        <v>2669</v>
      </c>
      <c r="H23" s="30">
        <f t="shared" si="1"/>
        <v>3120</v>
      </c>
      <c r="I23" s="30">
        <f t="shared" si="1"/>
        <v>3262</v>
      </c>
      <c r="J23" s="30">
        <f t="shared" si="1"/>
        <v>3845</v>
      </c>
      <c r="K23" s="30">
        <f t="shared" si="1"/>
        <v>4026</v>
      </c>
      <c r="L23" s="30">
        <f t="shared" si="1"/>
        <v>4058</v>
      </c>
      <c r="M23" s="30">
        <f t="shared" si="1"/>
        <v>3515</v>
      </c>
      <c r="N23" s="30">
        <f t="shared" si="1"/>
        <v>2819</v>
      </c>
      <c r="O23" s="30">
        <f t="shared" si="1"/>
        <v>2165</v>
      </c>
      <c r="P23" s="30">
        <f t="shared" si="1"/>
        <v>1481</v>
      </c>
      <c r="Q23" s="30">
        <f t="shared" si="1"/>
        <v>1367</v>
      </c>
      <c r="R23" s="30">
        <f t="shared" si="1"/>
        <v>1164</v>
      </c>
      <c r="S23" s="30">
        <f t="shared" si="1"/>
        <v>831</v>
      </c>
      <c r="T23" s="30">
        <f t="shared" si="1"/>
        <v>412</v>
      </c>
      <c r="U23" s="30">
        <f t="shared" si="1"/>
        <v>304</v>
      </c>
      <c r="V23" s="30">
        <f t="shared" si="1"/>
        <v>193</v>
      </c>
      <c r="W23" s="30">
        <f aca="true" t="shared" si="2" ref="W23:W28">SUM(W79,W136)</f>
        <v>17</v>
      </c>
      <c r="X23" s="40" t="s">
        <v>56</v>
      </c>
    </row>
    <row r="24" spans="1:24" s="32" customFormat="1" ht="18" customHeight="1">
      <c r="A24" s="36" t="s">
        <v>61</v>
      </c>
      <c r="D24" s="30">
        <f t="shared" si="1"/>
        <v>63476</v>
      </c>
      <c r="E24" s="30">
        <f t="shared" si="1"/>
        <v>3706</v>
      </c>
      <c r="F24" s="30">
        <f t="shared" si="1"/>
        <v>4120</v>
      </c>
      <c r="G24" s="30">
        <f t="shared" si="1"/>
        <v>4690</v>
      </c>
      <c r="H24" s="30">
        <f t="shared" si="1"/>
        <v>4996</v>
      </c>
      <c r="I24" s="30">
        <f t="shared" si="1"/>
        <v>4880</v>
      </c>
      <c r="J24" s="30">
        <f t="shared" si="1"/>
        <v>5428</v>
      </c>
      <c r="K24" s="30">
        <f t="shared" si="1"/>
        <v>6242</v>
      </c>
      <c r="L24" s="30">
        <f t="shared" si="1"/>
        <v>6217</v>
      </c>
      <c r="M24" s="30">
        <f t="shared" si="1"/>
        <v>5538</v>
      </c>
      <c r="N24" s="30">
        <f t="shared" si="1"/>
        <v>4406</v>
      </c>
      <c r="O24" s="30">
        <f t="shared" si="1"/>
        <v>3244</v>
      </c>
      <c r="P24" s="30">
        <f t="shared" si="1"/>
        <v>2310</v>
      </c>
      <c r="Q24" s="30">
        <f t="shared" si="1"/>
        <v>2276</v>
      </c>
      <c r="R24" s="30">
        <f t="shared" si="1"/>
        <v>1809</v>
      </c>
      <c r="S24" s="30">
        <f t="shared" si="1"/>
        <v>1386</v>
      </c>
      <c r="T24" s="30">
        <f t="shared" si="1"/>
        <v>680</v>
      </c>
      <c r="U24" s="30">
        <f t="shared" si="1"/>
        <v>479</v>
      </c>
      <c r="V24" s="30">
        <f t="shared" si="1"/>
        <v>1017</v>
      </c>
      <c r="W24" s="30">
        <f t="shared" si="2"/>
        <v>52</v>
      </c>
      <c r="X24" s="37" t="s">
        <v>62</v>
      </c>
    </row>
    <row r="25" spans="1:24" s="39" customFormat="1" ht="18" customHeight="1">
      <c r="A25" s="38" t="s">
        <v>63</v>
      </c>
      <c r="D25" s="30">
        <f t="shared" si="1"/>
        <v>8502</v>
      </c>
      <c r="E25" s="30">
        <f t="shared" si="1"/>
        <v>461</v>
      </c>
      <c r="F25" s="30">
        <f t="shared" si="1"/>
        <v>515</v>
      </c>
      <c r="G25" s="30">
        <f t="shared" si="1"/>
        <v>592</v>
      </c>
      <c r="H25" s="30">
        <f t="shared" si="1"/>
        <v>614</v>
      </c>
      <c r="I25" s="30">
        <f t="shared" si="1"/>
        <v>575</v>
      </c>
      <c r="J25" s="30">
        <f t="shared" si="1"/>
        <v>729</v>
      </c>
      <c r="K25" s="30">
        <f t="shared" si="1"/>
        <v>795</v>
      </c>
      <c r="L25" s="30">
        <f t="shared" si="1"/>
        <v>856</v>
      </c>
      <c r="M25" s="30">
        <f t="shared" si="1"/>
        <v>797</v>
      </c>
      <c r="N25" s="30">
        <f t="shared" si="1"/>
        <v>629</v>
      </c>
      <c r="O25" s="30">
        <f t="shared" si="1"/>
        <v>497</v>
      </c>
      <c r="P25" s="30">
        <f t="shared" si="1"/>
        <v>355</v>
      </c>
      <c r="Q25" s="30">
        <f t="shared" si="1"/>
        <v>326</v>
      </c>
      <c r="R25" s="30">
        <f t="shared" si="1"/>
        <v>279</v>
      </c>
      <c r="S25" s="30">
        <f t="shared" si="1"/>
        <v>232</v>
      </c>
      <c r="T25" s="30">
        <f t="shared" si="1"/>
        <v>115</v>
      </c>
      <c r="U25" s="30">
        <f t="shared" si="1"/>
        <v>75</v>
      </c>
      <c r="V25" s="30">
        <f t="shared" si="1"/>
        <v>51</v>
      </c>
      <c r="W25" s="30">
        <f t="shared" si="2"/>
        <v>9</v>
      </c>
      <c r="X25" s="40" t="s">
        <v>64</v>
      </c>
    </row>
    <row r="26" spans="1:24" s="39" customFormat="1" ht="18" customHeight="1">
      <c r="A26" s="38" t="s">
        <v>65</v>
      </c>
      <c r="D26" s="30">
        <f t="shared" si="1"/>
        <v>2671</v>
      </c>
      <c r="E26" s="30">
        <f t="shared" si="1"/>
        <v>139</v>
      </c>
      <c r="F26" s="30">
        <f t="shared" si="1"/>
        <v>137</v>
      </c>
      <c r="G26" s="30">
        <f t="shared" si="1"/>
        <v>172</v>
      </c>
      <c r="H26" s="30">
        <f t="shared" si="1"/>
        <v>184</v>
      </c>
      <c r="I26" s="30">
        <f t="shared" si="1"/>
        <v>202</v>
      </c>
      <c r="J26" s="30">
        <f t="shared" si="1"/>
        <v>209</v>
      </c>
      <c r="K26" s="30">
        <f t="shared" si="1"/>
        <v>247</v>
      </c>
      <c r="L26" s="30">
        <f t="shared" si="1"/>
        <v>295</v>
      </c>
      <c r="M26" s="30">
        <f t="shared" si="1"/>
        <v>254</v>
      </c>
      <c r="N26" s="30">
        <f t="shared" si="1"/>
        <v>212</v>
      </c>
      <c r="O26" s="30">
        <f t="shared" si="1"/>
        <v>146</v>
      </c>
      <c r="P26" s="30">
        <f t="shared" si="1"/>
        <v>92</v>
      </c>
      <c r="Q26" s="30">
        <f t="shared" si="1"/>
        <v>106</v>
      </c>
      <c r="R26" s="30">
        <f t="shared" si="1"/>
        <v>103</v>
      </c>
      <c r="S26" s="30">
        <f t="shared" si="1"/>
        <v>81</v>
      </c>
      <c r="T26" s="30">
        <f t="shared" si="1"/>
        <v>33</v>
      </c>
      <c r="U26" s="30">
        <f t="shared" si="1"/>
        <v>26</v>
      </c>
      <c r="V26" s="30">
        <f t="shared" si="1"/>
        <v>32</v>
      </c>
      <c r="W26" s="30">
        <f t="shared" si="2"/>
        <v>1</v>
      </c>
      <c r="X26" s="40" t="s">
        <v>66</v>
      </c>
    </row>
    <row r="27" spans="1:24" s="39" customFormat="1" ht="18" customHeight="1">
      <c r="A27" s="38" t="s">
        <v>67</v>
      </c>
      <c r="D27" s="30">
        <f t="shared" si="1"/>
        <v>3596</v>
      </c>
      <c r="E27" s="30">
        <f t="shared" si="1"/>
        <v>189</v>
      </c>
      <c r="F27" s="30">
        <f t="shared" si="1"/>
        <v>209</v>
      </c>
      <c r="G27" s="30">
        <f t="shared" si="1"/>
        <v>246</v>
      </c>
      <c r="H27" s="30">
        <f t="shared" si="1"/>
        <v>259</v>
      </c>
      <c r="I27" s="30">
        <f t="shared" si="1"/>
        <v>255</v>
      </c>
      <c r="J27" s="30">
        <f t="shared" si="1"/>
        <v>281</v>
      </c>
      <c r="K27" s="30">
        <f t="shared" si="1"/>
        <v>324</v>
      </c>
      <c r="L27" s="30">
        <f t="shared" si="1"/>
        <v>357</v>
      </c>
      <c r="M27" s="30">
        <f t="shared" si="1"/>
        <v>321</v>
      </c>
      <c r="N27" s="30">
        <f t="shared" si="1"/>
        <v>262</v>
      </c>
      <c r="O27" s="30">
        <f t="shared" si="1"/>
        <v>156</v>
      </c>
      <c r="P27" s="30">
        <f t="shared" si="1"/>
        <v>120</v>
      </c>
      <c r="Q27" s="30">
        <f t="shared" si="1"/>
        <v>101</v>
      </c>
      <c r="R27" s="30">
        <f t="shared" si="1"/>
        <v>77</v>
      </c>
      <c r="S27" s="30">
        <f t="shared" si="1"/>
        <v>65</v>
      </c>
      <c r="T27" s="30">
        <f t="shared" si="1"/>
        <v>41</v>
      </c>
      <c r="U27" s="30">
        <f t="shared" si="1"/>
        <v>16</v>
      </c>
      <c r="V27" s="30">
        <f t="shared" si="1"/>
        <v>307</v>
      </c>
      <c r="W27" s="30">
        <f t="shared" si="2"/>
        <v>10</v>
      </c>
      <c r="X27" s="40" t="s">
        <v>68</v>
      </c>
    </row>
    <row r="28" spans="1:24" s="39" customFormat="1" ht="18" customHeight="1">
      <c r="A28" s="42" t="s">
        <v>55</v>
      </c>
      <c r="B28" s="43"/>
      <c r="C28" s="43"/>
      <c r="D28" s="44">
        <f t="shared" si="1"/>
        <v>48707</v>
      </c>
      <c r="E28" s="44">
        <f t="shared" si="1"/>
        <v>2917</v>
      </c>
      <c r="F28" s="44">
        <f t="shared" si="1"/>
        <v>3259</v>
      </c>
      <c r="G28" s="44">
        <f t="shared" si="1"/>
        <v>3680</v>
      </c>
      <c r="H28" s="44">
        <f t="shared" si="1"/>
        <v>3939</v>
      </c>
      <c r="I28" s="44">
        <f t="shared" si="1"/>
        <v>3848</v>
      </c>
      <c r="J28" s="44">
        <f t="shared" si="1"/>
        <v>4209</v>
      </c>
      <c r="K28" s="44">
        <f t="shared" si="1"/>
        <v>4876</v>
      </c>
      <c r="L28" s="44">
        <f t="shared" si="1"/>
        <v>4709</v>
      </c>
      <c r="M28" s="44">
        <f t="shared" si="1"/>
        <v>4166</v>
      </c>
      <c r="N28" s="44">
        <f t="shared" si="1"/>
        <v>3303</v>
      </c>
      <c r="O28" s="44">
        <f t="shared" si="1"/>
        <v>2445</v>
      </c>
      <c r="P28" s="44">
        <f t="shared" si="1"/>
        <v>1743</v>
      </c>
      <c r="Q28" s="44">
        <f t="shared" si="1"/>
        <v>1743</v>
      </c>
      <c r="R28" s="44">
        <f t="shared" si="1"/>
        <v>1350</v>
      </c>
      <c r="S28" s="44">
        <f t="shared" si="1"/>
        <v>1008</v>
      </c>
      <c r="T28" s="44">
        <f t="shared" si="1"/>
        <v>491</v>
      </c>
      <c r="U28" s="44">
        <f t="shared" si="1"/>
        <v>362</v>
      </c>
      <c r="V28" s="44">
        <f t="shared" si="1"/>
        <v>627</v>
      </c>
      <c r="W28" s="44">
        <f t="shared" si="2"/>
        <v>32</v>
      </c>
      <c r="X28" s="45" t="s">
        <v>56</v>
      </c>
    </row>
    <row r="29" spans="1:3" s="1" customFormat="1" ht="22.5" customHeight="1">
      <c r="A29" s="1" t="s">
        <v>0</v>
      </c>
      <c r="B29" s="2">
        <v>1.3</v>
      </c>
      <c r="C29" s="1" t="s">
        <v>69</v>
      </c>
    </row>
    <row r="30" spans="1:3" s="1" customFormat="1" ht="22.5" customHeight="1">
      <c r="A30" s="1" t="s">
        <v>2</v>
      </c>
      <c r="B30" s="2">
        <v>1.3</v>
      </c>
      <c r="C30" s="1" t="s">
        <v>70</v>
      </c>
    </row>
    <row r="31" s="3" customFormat="1" ht="1.5" customHeight="1">
      <c r="B31" s="2"/>
    </row>
    <row r="32" spans="1:24" s="8" customFormat="1" ht="16.5" customHeight="1">
      <c r="A32" s="4"/>
      <c r="B32" s="4"/>
      <c r="C32" s="5"/>
      <c r="D32" s="6"/>
      <c r="E32" s="98" t="s">
        <v>4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X32" s="7"/>
    </row>
    <row r="33" spans="1:24" s="8" customFormat="1" ht="16.5" customHeight="1">
      <c r="A33" s="9"/>
      <c r="B33" s="9"/>
      <c r="C33" s="10"/>
      <c r="D33" s="11"/>
      <c r="E33" s="10"/>
      <c r="F33" s="12"/>
      <c r="G33" s="13"/>
      <c r="H33" s="12"/>
      <c r="I33" s="12"/>
      <c r="J33" s="13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4"/>
      <c r="V33" s="15"/>
      <c r="W33" s="14" t="s">
        <v>5</v>
      </c>
      <c r="X33" s="16"/>
    </row>
    <row r="34" spans="1:24" s="8" customFormat="1" ht="16.5" customHeight="1">
      <c r="A34" s="101" t="s">
        <v>6</v>
      </c>
      <c r="B34" s="101"/>
      <c r="C34" s="102"/>
      <c r="D34" s="11" t="s">
        <v>7</v>
      </c>
      <c r="E34" s="17"/>
      <c r="F34" s="18"/>
      <c r="G34" s="17"/>
      <c r="H34" s="18"/>
      <c r="I34" s="18"/>
      <c r="J34" s="17"/>
      <c r="K34" s="18"/>
      <c r="L34" s="17"/>
      <c r="M34" s="18"/>
      <c r="N34" s="17"/>
      <c r="O34" s="18"/>
      <c r="P34" s="17"/>
      <c r="Q34" s="18"/>
      <c r="R34" s="17"/>
      <c r="S34" s="18"/>
      <c r="T34" s="17"/>
      <c r="U34" s="11" t="s">
        <v>8</v>
      </c>
      <c r="V34" s="19"/>
      <c r="W34" s="19" t="s">
        <v>9</v>
      </c>
      <c r="X34" s="20" t="s">
        <v>10</v>
      </c>
    </row>
    <row r="35" spans="1:24" s="8" customFormat="1" ht="16.5" customHeight="1">
      <c r="A35" s="9"/>
      <c r="B35" s="9"/>
      <c r="C35" s="10"/>
      <c r="D35" s="11" t="s">
        <v>11</v>
      </c>
      <c r="E35" s="17" t="s">
        <v>12</v>
      </c>
      <c r="F35" s="18" t="s">
        <v>13</v>
      </c>
      <c r="G35" s="17" t="s">
        <v>14</v>
      </c>
      <c r="H35" s="18" t="s">
        <v>15</v>
      </c>
      <c r="I35" s="18" t="s">
        <v>16</v>
      </c>
      <c r="J35" s="17" t="s">
        <v>17</v>
      </c>
      <c r="K35" s="18" t="s">
        <v>18</v>
      </c>
      <c r="L35" s="17" t="s">
        <v>19</v>
      </c>
      <c r="M35" s="18" t="s">
        <v>20</v>
      </c>
      <c r="N35" s="17" t="s">
        <v>21</v>
      </c>
      <c r="O35" s="18" t="s">
        <v>22</v>
      </c>
      <c r="P35" s="17" t="s">
        <v>23</v>
      </c>
      <c r="Q35" s="18" t="s">
        <v>24</v>
      </c>
      <c r="R35" s="17" t="s">
        <v>25</v>
      </c>
      <c r="S35" s="18" t="s">
        <v>26</v>
      </c>
      <c r="T35" s="17" t="s">
        <v>27</v>
      </c>
      <c r="U35" s="19" t="s">
        <v>28</v>
      </c>
      <c r="V35" s="15" t="s">
        <v>29</v>
      </c>
      <c r="W35" s="19" t="s">
        <v>30</v>
      </c>
      <c r="X35" s="16"/>
    </row>
    <row r="36" spans="1:24" s="8" customFormat="1" ht="16.5" customHeight="1">
      <c r="A36" s="9"/>
      <c r="B36" s="9"/>
      <c r="C36" s="10"/>
      <c r="D36" s="11"/>
      <c r="E36" s="10"/>
      <c r="F36" s="21"/>
      <c r="G36" s="13"/>
      <c r="H36" s="21"/>
      <c r="I36" s="21"/>
      <c r="J36" s="13"/>
      <c r="K36" s="21"/>
      <c r="L36" s="13"/>
      <c r="M36" s="21"/>
      <c r="N36" s="13"/>
      <c r="O36" s="21"/>
      <c r="P36" s="13"/>
      <c r="Q36" s="21"/>
      <c r="R36" s="13"/>
      <c r="S36" s="21"/>
      <c r="T36" s="13"/>
      <c r="U36" s="19" t="s">
        <v>31</v>
      </c>
      <c r="V36" s="15" t="s">
        <v>32</v>
      </c>
      <c r="W36" s="19" t="s">
        <v>33</v>
      </c>
      <c r="X36" s="16"/>
    </row>
    <row r="37" spans="1:24" s="8" customFormat="1" ht="16.5" customHeight="1">
      <c r="A37" s="22"/>
      <c r="B37" s="22"/>
      <c r="C37" s="23"/>
      <c r="D37" s="24"/>
      <c r="E37" s="23"/>
      <c r="F37" s="25"/>
      <c r="G37" s="26"/>
      <c r="H37" s="25"/>
      <c r="I37" s="25"/>
      <c r="J37" s="26"/>
      <c r="K37" s="25"/>
      <c r="L37" s="26"/>
      <c r="M37" s="25"/>
      <c r="N37" s="26"/>
      <c r="O37" s="25"/>
      <c r="P37" s="26"/>
      <c r="Q37" s="25"/>
      <c r="R37" s="26"/>
      <c r="S37" s="25"/>
      <c r="T37" s="26"/>
      <c r="U37" s="27" t="s">
        <v>34</v>
      </c>
      <c r="V37" s="28"/>
      <c r="W37" s="25"/>
      <c r="X37" s="29"/>
    </row>
    <row r="38" spans="1:24" s="32" customFormat="1" ht="18" customHeight="1">
      <c r="A38" s="36" t="s">
        <v>71</v>
      </c>
      <c r="D38" s="30">
        <f aca="true" t="shared" si="3" ref="D38:W50">SUM(D94,D152)</f>
        <v>35174</v>
      </c>
      <c r="E38" s="30">
        <f t="shared" si="3"/>
        <v>3007</v>
      </c>
      <c r="F38" s="30">
        <f t="shared" si="3"/>
        <v>2854</v>
      </c>
      <c r="G38" s="30">
        <f t="shared" si="3"/>
        <v>2910</v>
      </c>
      <c r="H38" s="30">
        <f t="shared" si="3"/>
        <v>2956</v>
      </c>
      <c r="I38" s="30">
        <f t="shared" si="3"/>
        <v>3205</v>
      </c>
      <c r="J38" s="30">
        <f t="shared" si="3"/>
        <v>3274</v>
      </c>
      <c r="K38" s="30">
        <f t="shared" si="3"/>
        <v>3327</v>
      </c>
      <c r="L38" s="30">
        <f t="shared" si="3"/>
        <v>3185</v>
      </c>
      <c r="M38" s="30">
        <f t="shared" si="3"/>
        <v>2649</v>
      </c>
      <c r="N38" s="30">
        <f t="shared" si="3"/>
        <v>2075</v>
      </c>
      <c r="O38" s="30">
        <f t="shared" si="3"/>
        <v>1522</v>
      </c>
      <c r="P38" s="30">
        <f t="shared" si="3"/>
        <v>1056</v>
      </c>
      <c r="Q38" s="30">
        <f t="shared" si="3"/>
        <v>1023</v>
      </c>
      <c r="R38" s="30">
        <f t="shared" si="3"/>
        <v>812</v>
      </c>
      <c r="S38" s="30">
        <f t="shared" si="3"/>
        <v>500</v>
      </c>
      <c r="T38" s="30">
        <f t="shared" si="3"/>
        <v>262</v>
      </c>
      <c r="U38" s="30">
        <f t="shared" si="3"/>
        <v>162</v>
      </c>
      <c r="V38" s="30">
        <f t="shared" si="3"/>
        <v>386</v>
      </c>
      <c r="W38" s="30">
        <f t="shared" si="3"/>
        <v>9</v>
      </c>
      <c r="X38" s="37" t="s">
        <v>72</v>
      </c>
    </row>
    <row r="39" spans="1:24" s="39" customFormat="1" ht="18" customHeight="1">
      <c r="A39" s="38" t="s">
        <v>73</v>
      </c>
      <c r="D39" s="30">
        <f t="shared" si="3"/>
        <v>7207</v>
      </c>
      <c r="E39" s="30">
        <f t="shared" si="3"/>
        <v>571</v>
      </c>
      <c r="F39" s="30">
        <f t="shared" si="3"/>
        <v>527</v>
      </c>
      <c r="G39" s="30">
        <f t="shared" si="3"/>
        <v>565</v>
      </c>
      <c r="H39" s="30">
        <f t="shared" si="3"/>
        <v>637</v>
      </c>
      <c r="I39" s="30">
        <f t="shared" si="3"/>
        <v>615</v>
      </c>
      <c r="J39" s="30">
        <f t="shared" si="3"/>
        <v>643</v>
      </c>
      <c r="K39" s="30">
        <f t="shared" si="3"/>
        <v>717</v>
      </c>
      <c r="L39" s="30">
        <f t="shared" si="3"/>
        <v>626</v>
      </c>
      <c r="M39" s="30">
        <f t="shared" si="3"/>
        <v>596</v>
      </c>
      <c r="N39" s="30">
        <f t="shared" si="3"/>
        <v>479</v>
      </c>
      <c r="O39" s="30">
        <f t="shared" si="3"/>
        <v>331</v>
      </c>
      <c r="P39" s="30">
        <f t="shared" si="3"/>
        <v>222</v>
      </c>
      <c r="Q39" s="30">
        <f t="shared" si="3"/>
        <v>202</v>
      </c>
      <c r="R39" s="30">
        <f t="shared" si="3"/>
        <v>170</v>
      </c>
      <c r="S39" s="30">
        <f t="shared" si="3"/>
        <v>116</v>
      </c>
      <c r="T39" s="30">
        <f t="shared" si="3"/>
        <v>54</v>
      </c>
      <c r="U39" s="30">
        <f t="shared" si="3"/>
        <v>28</v>
      </c>
      <c r="V39" s="30">
        <f t="shared" si="3"/>
        <v>106</v>
      </c>
      <c r="W39" s="30">
        <f t="shared" si="3"/>
        <v>2</v>
      </c>
      <c r="X39" s="40" t="s">
        <v>74</v>
      </c>
    </row>
    <row r="40" spans="1:24" s="39" customFormat="1" ht="18" customHeight="1">
      <c r="A40" s="38" t="s">
        <v>55</v>
      </c>
      <c r="D40" s="30">
        <f t="shared" si="3"/>
        <v>27967</v>
      </c>
      <c r="E40" s="30">
        <f t="shared" si="3"/>
        <v>2436</v>
      </c>
      <c r="F40" s="30">
        <f t="shared" si="3"/>
        <v>2327</v>
      </c>
      <c r="G40" s="30">
        <f t="shared" si="3"/>
        <v>2345</v>
      </c>
      <c r="H40" s="30">
        <f t="shared" si="3"/>
        <v>2319</v>
      </c>
      <c r="I40" s="30">
        <f t="shared" si="3"/>
        <v>2590</v>
      </c>
      <c r="J40" s="30">
        <f t="shared" si="3"/>
        <v>2631</v>
      </c>
      <c r="K40" s="30">
        <f t="shared" si="3"/>
        <v>2610</v>
      </c>
      <c r="L40" s="30">
        <f t="shared" si="3"/>
        <v>2559</v>
      </c>
      <c r="M40" s="30">
        <f t="shared" si="3"/>
        <v>2053</v>
      </c>
      <c r="N40" s="30">
        <f t="shared" si="3"/>
        <v>1596</v>
      </c>
      <c r="O40" s="30">
        <f t="shared" si="3"/>
        <v>1191</v>
      </c>
      <c r="P40" s="30">
        <f t="shared" si="3"/>
        <v>834</v>
      </c>
      <c r="Q40" s="30">
        <f t="shared" si="3"/>
        <v>821</v>
      </c>
      <c r="R40" s="30">
        <f t="shared" si="3"/>
        <v>642</v>
      </c>
      <c r="S40" s="30">
        <f t="shared" si="3"/>
        <v>384</v>
      </c>
      <c r="T40" s="30">
        <f t="shared" si="3"/>
        <v>208</v>
      </c>
      <c r="U40" s="30">
        <f t="shared" si="3"/>
        <v>134</v>
      </c>
      <c r="V40" s="30">
        <f t="shared" si="3"/>
        <v>280</v>
      </c>
      <c r="W40" s="30">
        <f t="shared" si="3"/>
        <v>7</v>
      </c>
      <c r="X40" s="46" t="s">
        <v>56</v>
      </c>
    </row>
    <row r="41" spans="1:24" s="32" customFormat="1" ht="18" customHeight="1">
      <c r="A41" s="36" t="s">
        <v>75</v>
      </c>
      <c r="D41" s="30">
        <f t="shared" si="3"/>
        <v>27501</v>
      </c>
      <c r="E41" s="30">
        <f t="shared" si="3"/>
        <v>1741</v>
      </c>
      <c r="F41" s="30">
        <f t="shared" si="3"/>
        <v>1730</v>
      </c>
      <c r="G41" s="30">
        <f t="shared" si="3"/>
        <v>2103</v>
      </c>
      <c r="H41" s="30">
        <f t="shared" si="3"/>
        <v>2135</v>
      </c>
      <c r="I41" s="30">
        <f t="shared" si="3"/>
        <v>2145</v>
      </c>
      <c r="J41" s="30">
        <f t="shared" si="3"/>
        <v>2330</v>
      </c>
      <c r="K41" s="30">
        <f t="shared" si="3"/>
        <v>2643</v>
      </c>
      <c r="L41" s="30">
        <f t="shared" si="3"/>
        <v>2630</v>
      </c>
      <c r="M41" s="30">
        <f t="shared" si="3"/>
        <v>2437</v>
      </c>
      <c r="N41" s="30">
        <f t="shared" si="3"/>
        <v>1993</v>
      </c>
      <c r="O41" s="30">
        <f t="shared" si="3"/>
        <v>1394</v>
      </c>
      <c r="P41" s="30">
        <f t="shared" si="3"/>
        <v>1012</v>
      </c>
      <c r="Q41" s="30">
        <f t="shared" si="3"/>
        <v>944</v>
      </c>
      <c r="R41" s="30">
        <f t="shared" si="3"/>
        <v>825</v>
      </c>
      <c r="S41" s="30">
        <f t="shared" si="3"/>
        <v>630</v>
      </c>
      <c r="T41" s="30">
        <f t="shared" si="3"/>
        <v>371</v>
      </c>
      <c r="U41" s="30">
        <f t="shared" si="3"/>
        <v>258</v>
      </c>
      <c r="V41" s="30">
        <f t="shared" si="3"/>
        <v>158</v>
      </c>
      <c r="W41" s="30">
        <f t="shared" si="3"/>
        <v>22</v>
      </c>
      <c r="X41" s="41" t="s">
        <v>76</v>
      </c>
    </row>
    <row r="42" spans="1:24" s="39" customFormat="1" ht="18" customHeight="1">
      <c r="A42" s="38" t="s">
        <v>77</v>
      </c>
      <c r="D42" s="30">
        <f t="shared" si="3"/>
        <v>1840</v>
      </c>
      <c r="E42" s="30">
        <f t="shared" si="3"/>
        <v>104</v>
      </c>
      <c r="F42" s="30">
        <f t="shared" si="3"/>
        <v>105</v>
      </c>
      <c r="G42" s="30">
        <f t="shared" si="3"/>
        <v>122</v>
      </c>
      <c r="H42" s="30">
        <f t="shared" si="3"/>
        <v>135</v>
      </c>
      <c r="I42" s="30">
        <f t="shared" si="3"/>
        <v>143</v>
      </c>
      <c r="J42" s="30">
        <f t="shared" si="3"/>
        <v>130</v>
      </c>
      <c r="K42" s="30">
        <f t="shared" si="3"/>
        <v>151</v>
      </c>
      <c r="L42" s="30">
        <f t="shared" si="3"/>
        <v>191</v>
      </c>
      <c r="M42" s="30">
        <f t="shared" si="3"/>
        <v>159</v>
      </c>
      <c r="N42" s="30">
        <f t="shared" si="3"/>
        <v>162</v>
      </c>
      <c r="O42" s="30">
        <f t="shared" si="3"/>
        <v>109</v>
      </c>
      <c r="P42" s="30">
        <f t="shared" si="3"/>
        <v>75</v>
      </c>
      <c r="Q42" s="30">
        <f t="shared" si="3"/>
        <v>63</v>
      </c>
      <c r="R42" s="30">
        <f t="shared" si="3"/>
        <v>47</v>
      </c>
      <c r="S42" s="30">
        <f t="shared" si="3"/>
        <v>35</v>
      </c>
      <c r="T42" s="30">
        <f t="shared" si="3"/>
        <v>22</v>
      </c>
      <c r="U42" s="30">
        <f t="shared" si="3"/>
        <v>14</v>
      </c>
      <c r="V42" s="30">
        <f t="shared" si="3"/>
        <v>62</v>
      </c>
      <c r="W42" s="30">
        <f t="shared" si="3"/>
        <v>11</v>
      </c>
      <c r="X42" s="46" t="s">
        <v>78</v>
      </c>
    </row>
    <row r="43" spans="1:24" s="39" customFormat="1" ht="18" customHeight="1">
      <c r="A43" s="38" t="s">
        <v>55</v>
      </c>
      <c r="D43" s="30">
        <f t="shared" si="3"/>
        <v>25661</v>
      </c>
      <c r="E43" s="30">
        <f t="shared" si="3"/>
        <v>1637</v>
      </c>
      <c r="F43" s="30">
        <f t="shared" si="3"/>
        <v>1625</v>
      </c>
      <c r="G43" s="30">
        <f t="shared" si="3"/>
        <v>1981</v>
      </c>
      <c r="H43" s="30">
        <f t="shared" si="3"/>
        <v>2000</v>
      </c>
      <c r="I43" s="30">
        <f t="shared" si="3"/>
        <v>2002</v>
      </c>
      <c r="J43" s="30">
        <f t="shared" si="3"/>
        <v>2200</v>
      </c>
      <c r="K43" s="30">
        <f t="shared" si="3"/>
        <v>2492</v>
      </c>
      <c r="L43" s="30">
        <f t="shared" si="3"/>
        <v>2439</v>
      </c>
      <c r="M43" s="30">
        <f t="shared" si="3"/>
        <v>2278</v>
      </c>
      <c r="N43" s="30">
        <f t="shared" si="3"/>
        <v>1831</v>
      </c>
      <c r="O43" s="30">
        <f t="shared" si="3"/>
        <v>1285</v>
      </c>
      <c r="P43" s="30">
        <f t="shared" si="3"/>
        <v>937</v>
      </c>
      <c r="Q43" s="30">
        <f t="shared" si="3"/>
        <v>881</v>
      </c>
      <c r="R43" s="30">
        <f t="shared" si="3"/>
        <v>778</v>
      </c>
      <c r="S43" s="30">
        <f t="shared" si="3"/>
        <v>595</v>
      </c>
      <c r="T43" s="30">
        <f t="shared" si="3"/>
        <v>349</v>
      </c>
      <c r="U43" s="30">
        <f t="shared" si="3"/>
        <v>244</v>
      </c>
      <c r="V43" s="30">
        <f t="shared" si="3"/>
        <v>96</v>
      </c>
      <c r="W43" s="30">
        <f t="shared" si="3"/>
        <v>11</v>
      </c>
      <c r="X43" s="40" t="s">
        <v>56</v>
      </c>
    </row>
    <row r="44" spans="1:24" s="32" customFormat="1" ht="18" customHeight="1">
      <c r="A44" s="36" t="s">
        <v>79</v>
      </c>
      <c r="D44" s="30">
        <f t="shared" si="3"/>
        <v>28252</v>
      </c>
      <c r="E44" s="30">
        <f t="shared" si="3"/>
        <v>1404</v>
      </c>
      <c r="F44" s="30">
        <f t="shared" si="3"/>
        <v>1690</v>
      </c>
      <c r="G44" s="30">
        <f t="shared" si="3"/>
        <v>1948</v>
      </c>
      <c r="H44" s="30">
        <f t="shared" si="3"/>
        <v>2111</v>
      </c>
      <c r="I44" s="30">
        <f t="shared" si="3"/>
        <v>2023</v>
      </c>
      <c r="J44" s="30">
        <f t="shared" si="3"/>
        <v>2398</v>
      </c>
      <c r="K44" s="30">
        <f t="shared" si="3"/>
        <v>2785</v>
      </c>
      <c r="L44" s="30">
        <f t="shared" si="3"/>
        <v>2853</v>
      </c>
      <c r="M44" s="30">
        <f t="shared" si="3"/>
        <v>2503</v>
      </c>
      <c r="N44" s="30">
        <f t="shared" si="3"/>
        <v>2044</v>
      </c>
      <c r="O44" s="30">
        <f t="shared" si="3"/>
        <v>1639</v>
      </c>
      <c r="P44" s="30">
        <f t="shared" si="3"/>
        <v>1228</v>
      </c>
      <c r="Q44" s="30">
        <f t="shared" si="3"/>
        <v>1107</v>
      </c>
      <c r="R44" s="30">
        <f t="shared" si="3"/>
        <v>957</v>
      </c>
      <c r="S44" s="30">
        <f t="shared" si="3"/>
        <v>700</v>
      </c>
      <c r="T44" s="30">
        <f t="shared" si="3"/>
        <v>405</v>
      </c>
      <c r="U44" s="30">
        <f t="shared" si="3"/>
        <v>306</v>
      </c>
      <c r="V44" s="30">
        <f t="shared" si="3"/>
        <v>145</v>
      </c>
      <c r="W44" s="30">
        <f t="shared" si="3"/>
        <v>6</v>
      </c>
      <c r="X44" s="37" t="s">
        <v>80</v>
      </c>
    </row>
    <row r="45" spans="1:24" s="39" customFormat="1" ht="18" customHeight="1">
      <c r="A45" s="38" t="s">
        <v>81</v>
      </c>
      <c r="D45" s="30">
        <f t="shared" si="3"/>
        <v>8358</v>
      </c>
      <c r="E45" s="30">
        <f t="shared" si="3"/>
        <v>399</v>
      </c>
      <c r="F45" s="30">
        <f t="shared" si="3"/>
        <v>473</v>
      </c>
      <c r="G45" s="30">
        <f t="shared" si="3"/>
        <v>557</v>
      </c>
      <c r="H45" s="30">
        <f t="shared" si="3"/>
        <v>636</v>
      </c>
      <c r="I45" s="30">
        <f t="shared" si="3"/>
        <v>617</v>
      </c>
      <c r="J45" s="30">
        <f t="shared" si="3"/>
        <v>730</v>
      </c>
      <c r="K45" s="30">
        <f t="shared" si="3"/>
        <v>841</v>
      </c>
      <c r="L45" s="30">
        <f t="shared" si="3"/>
        <v>821</v>
      </c>
      <c r="M45" s="30">
        <f t="shared" si="3"/>
        <v>746</v>
      </c>
      <c r="N45" s="30">
        <f t="shared" si="3"/>
        <v>649</v>
      </c>
      <c r="O45" s="30">
        <f t="shared" si="3"/>
        <v>499</v>
      </c>
      <c r="P45" s="30">
        <f t="shared" si="3"/>
        <v>356</v>
      </c>
      <c r="Q45" s="30">
        <f t="shared" si="3"/>
        <v>335</v>
      </c>
      <c r="R45" s="30">
        <f t="shared" si="3"/>
        <v>261</v>
      </c>
      <c r="S45" s="30">
        <f t="shared" si="3"/>
        <v>198</v>
      </c>
      <c r="T45" s="30">
        <f t="shared" si="3"/>
        <v>122</v>
      </c>
      <c r="U45" s="30">
        <f t="shared" si="3"/>
        <v>85</v>
      </c>
      <c r="V45" s="30">
        <f t="shared" si="3"/>
        <v>31</v>
      </c>
      <c r="W45" s="30">
        <f t="shared" si="3"/>
        <v>2</v>
      </c>
      <c r="X45" s="40" t="s">
        <v>82</v>
      </c>
    </row>
    <row r="46" spans="1:24" s="39" customFormat="1" ht="18" customHeight="1">
      <c r="A46" s="38" t="s">
        <v>83</v>
      </c>
      <c r="D46" s="30">
        <f t="shared" si="3"/>
        <v>6353</v>
      </c>
      <c r="E46" s="30">
        <f t="shared" si="3"/>
        <v>312</v>
      </c>
      <c r="F46" s="30">
        <f t="shared" si="3"/>
        <v>365</v>
      </c>
      <c r="G46" s="30">
        <f t="shared" si="3"/>
        <v>418</v>
      </c>
      <c r="H46" s="30">
        <f t="shared" si="3"/>
        <v>452</v>
      </c>
      <c r="I46" s="30">
        <f t="shared" si="3"/>
        <v>428</v>
      </c>
      <c r="J46" s="30">
        <f t="shared" si="3"/>
        <v>515</v>
      </c>
      <c r="K46" s="30">
        <f t="shared" si="3"/>
        <v>564</v>
      </c>
      <c r="L46" s="30">
        <f t="shared" si="3"/>
        <v>617</v>
      </c>
      <c r="M46" s="30">
        <f t="shared" si="3"/>
        <v>641</v>
      </c>
      <c r="N46" s="30">
        <f t="shared" si="3"/>
        <v>471</v>
      </c>
      <c r="O46" s="30">
        <f t="shared" si="3"/>
        <v>361</v>
      </c>
      <c r="P46" s="30">
        <f t="shared" si="3"/>
        <v>255</v>
      </c>
      <c r="Q46" s="30">
        <f t="shared" si="3"/>
        <v>257</v>
      </c>
      <c r="R46" s="30">
        <f t="shared" si="3"/>
        <v>243</v>
      </c>
      <c r="S46" s="30">
        <f t="shared" si="3"/>
        <v>206</v>
      </c>
      <c r="T46" s="30">
        <f t="shared" si="3"/>
        <v>106</v>
      </c>
      <c r="U46" s="30">
        <f t="shared" si="3"/>
        <v>91</v>
      </c>
      <c r="V46" s="30">
        <f t="shared" si="3"/>
        <v>49</v>
      </c>
      <c r="W46" s="30">
        <f t="shared" si="3"/>
        <v>2</v>
      </c>
      <c r="X46" s="40" t="s">
        <v>84</v>
      </c>
    </row>
    <row r="47" spans="1:24" s="39" customFormat="1" ht="18" customHeight="1">
      <c r="A47" s="38" t="s">
        <v>55</v>
      </c>
      <c r="D47" s="30">
        <f t="shared" si="3"/>
        <v>13541</v>
      </c>
      <c r="E47" s="30">
        <f t="shared" si="3"/>
        <v>693</v>
      </c>
      <c r="F47" s="30">
        <f t="shared" si="3"/>
        <v>852</v>
      </c>
      <c r="G47" s="30">
        <f t="shared" si="3"/>
        <v>973</v>
      </c>
      <c r="H47" s="30">
        <f t="shared" si="3"/>
        <v>1023</v>
      </c>
      <c r="I47" s="30">
        <f t="shared" si="3"/>
        <v>978</v>
      </c>
      <c r="J47" s="30">
        <f t="shared" si="3"/>
        <v>1153</v>
      </c>
      <c r="K47" s="30">
        <f t="shared" si="3"/>
        <v>1380</v>
      </c>
      <c r="L47" s="30">
        <f t="shared" si="3"/>
        <v>1415</v>
      </c>
      <c r="M47" s="30">
        <f t="shared" si="3"/>
        <v>1116</v>
      </c>
      <c r="N47" s="30">
        <f t="shared" si="3"/>
        <v>924</v>
      </c>
      <c r="O47" s="30">
        <f t="shared" si="3"/>
        <v>779</v>
      </c>
      <c r="P47" s="30">
        <f t="shared" si="3"/>
        <v>617</v>
      </c>
      <c r="Q47" s="30">
        <f t="shared" si="3"/>
        <v>515</v>
      </c>
      <c r="R47" s="30">
        <f t="shared" si="3"/>
        <v>453</v>
      </c>
      <c r="S47" s="30">
        <f t="shared" si="3"/>
        <v>296</v>
      </c>
      <c r="T47" s="30">
        <f t="shared" si="3"/>
        <v>177</v>
      </c>
      <c r="U47" s="30">
        <f t="shared" si="3"/>
        <v>130</v>
      </c>
      <c r="V47" s="30">
        <f t="shared" si="3"/>
        <v>65</v>
      </c>
      <c r="W47" s="30">
        <f t="shared" si="3"/>
        <v>2</v>
      </c>
      <c r="X47" s="40" t="s">
        <v>56</v>
      </c>
    </row>
    <row r="48" spans="1:24" s="32" customFormat="1" ht="18" customHeight="1">
      <c r="A48" s="36" t="s">
        <v>85</v>
      </c>
      <c r="D48" s="30">
        <f t="shared" si="3"/>
        <v>57243</v>
      </c>
      <c r="E48" s="30">
        <f t="shared" si="3"/>
        <v>4507</v>
      </c>
      <c r="F48" s="30">
        <f t="shared" si="3"/>
        <v>4413</v>
      </c>
      <c r="G48" s="30">
        <f t="shared" si="3"/>
        <v>4845</v>
      </c>
      <c r="H48" s="30">
        <f t="shared" si="3"/>
        <v>4766</v>
      </c>
      <c r="I48" s="30">
        <f t="shared" si="3"/>
        <v>4821</v>
      </c>
      <c r="J48" s="30">
        <f t="shared" si="3"/>
        <v>5329</v>
      </c>
      <c r="K48" s="30">
        <f t="shared" si="3"/>
        <v>5435</v>
      </c>
      <c r="L48" s="30">
        <f t="shared" si="3"/>
        <v>5190</v>
      </c>
      <c r="M48" s="30">
        <f t="shared" si="3"/>
        <v>4434</v>
      </c>
      <c r="N48" s="30">
        <f t="shared" si="3"/>
        <v>3487</v>
      </c>
      <c r="O48" s="30">
        <f t="shared" si="3"/>
        <v>2579</v>
      </c>
      <c r="P48" s="30">
        <f t="shared" si="3"/>
        <v>1765</v>
      </c>
      <c r="Q48" s="30">
        <f t="shared" si="3"/>
        <v>1723</v>
      </c>
      <c r="R48" s="30">
        <f t="shared" si="3"/>
        <v>1213</v>
      </c>
      <c r="S48" s="30">
        <f t="shared" si="3"/>
        <v>777</v>
      </c>
      <c r="T48" s="30">
        <f t="shared" si="3"/>
        <v>389</v>
      </c>
      <c r="U48" s="30">
        <f t="shared" si="3"/>
        <v>294</v>
      </c>
      <c r="V48" s="30">
        <f t="shared" si="3"/>
        <v>1259</v>
      </c>
      <c r="W48" s="30">
        <f t="shared" si="3"/>
        <v>17</v>
      </c>
      <c r="X48" s="37" t="s">
        <v>86</v>
      </c>
    </row>
    <row r="49" spans="1:24" s="39" customFormat="1" ht="18" customHeight="1">
      <c r="A49" s="40" t="s">
        <v>87</v>
      </c>
      <c r="D49" s="30">
        <f t="shared" si="3"/>
        <v>10128</v>
      </c>
      <c r="E49" s="30">
        <f t="shared" si="3"/>
        <v>704</v>
      </c>
      <c r="F49" s="30">
        <f t="shared" si="3"/>
        <v>728</v>
      </c>
      <c r="G49" s="30">
        <f t="shared" si="3"/>
        <v>868</v>
      </c>
      <c r="H49" s="30">
        <f t="shared" si="3"/>
        <v>785</v>
      </c>
      <c r="I49" s="30">
        <f t="shared" si="3"/>
        <v>795</v>
      </c>
      <c r="J49" s="30">
        <f t="shared" si="3"/>
        <v>960</v>
      </c>
      <c r="K49" s="30">
        <f t="shared" si="3"/>
        <v>966</v>
      </c>
      <c r="L49" s="30">
        <f t="shared" si="3"/>
        <v>913</v>
      </c>
      <c r="M49" s="30">
        <f t="shared" si="3"/>
        <v>791</v>
      </c>
      <c r="N49" s="30">
        <f t="shared" si="3"/>
        <v>685</v>
      </c>
      <c r="O49" s="30">
        <f t="shared" si="3"/>
        <v>521</v>
      </c>
      <c r="P49" s="30">
        <f t="shared" si="3"/>
        <v>327</v>
      </c>
      <c r="Q49" s="30">
        <f t="shared" si="3"/>
        <v>344</v>
      </c>
      <c r="R49" s="30">
        <f t="shared" si="3"/>
        <v>228</v>
      </c>
      <c r="S49" s="30">
        <f t="shared" si="3"/>
        <v>171</v>
      </c>
      <c r="T49" s="30">
        <f t="shared" si="3"/>
        <v>86</v>
      </c>
      <c r="U49" s="30">
        <f t="shared" si="3"/>
        <v>89</v>
      </c>
      <c r="V49" s="30">
        <f t="shared" si="3"/>
        <v>160</v>
      </c>
      <c r="W49" s="30">
        <f t="shared" si="3"/>
        <v>7</v>
      </c>
      <c r="X49" s="40" t="s">
        <v>88</v>
      </c>
    </row>
    <row r="50" spans="1:24" s="39" customFormat="1" ht="18" customHeight="1">
      <c r="A50" s="40" t="s">
        <v>55</v>
      </c>
      <c r="D50" s="30">
        <f t="shared" si="3"/>
        <v>47115</v>
      </c>
      <c r="E50" s="30">
        <f t="shared" si="3"/>
        <v>3803</v>
      </c>
      <c r="F50" s="30">
        <f t="shared" si="3"/>
        <v>3685</v>
      </c>
      <c r="G50" s="30">
        <f t="shared" si="3"/>
        <v>3977</v>
      </c>
      <c r="H50" s="30">
        <f t="shared" si="3"/>
        <v>3981</v>
      </c>
      <c r="I50" s="30">
        <f t="shared" si="3"/>
        <v>4026</v>
      </c>
      <c r="J50" s="30">
        <f t="shared" si="3"/>
        <v>4369</v>
      </c>
      <c r="K50" s="30">
        <f t="shared" si="3"/>
        <v>4469</v>
      </c>
      <c r="L50" s="30">
        <f t="shared" si="3"/>
        <v>4277</v>
      </c>
      <c r="M50" s="30">
        <f t="shared" si="3"/>
        <v>3643</v>
      </c>
      <c r="N50" s="30">
        <f t="shared" si="3"/>
        <v>2802</v>
      </c>
      <c r="O50" s="30">
        <f t="shared" si="3"/>
        <v>2058</v>
      </c>
      <c r="P50" s="30">
        <f t="shared" si="3"/>
        <v>1438</v>
      </c>
      <c r="Q50" s="30">
        <f t="shared" si="3"/>
        <v>1379</v>
      </c>
      <c r="R50" s="30">
        <f t="shared" si="3"/>
        <v>985</v>
      </c>
      <c r="S50" s="30">
        <f>SUM(S106,S164)</f>
        <v>606</v>
      </c>
      <c r="T50" s="30">
        <f>SUM(T106,T164)</f>
        <v>303</v>
      </c>
      <c r="U50" s="30">
        <f>SUM(U106,U164)</f>
        <v>205</v>
      </c>
      <c r="V50" s="30">
        <f>SUM(V106,V164)</f>
        <v>1099</v>
      </c>
      <c r="W50" s="30">
        <f>SUM(W106,W164)</f>
        <v>10</v>
      </c>
      <c r="X50" s="40" t="s">
        <v>56</v>
      </c>
    </row>
    <row r="51" spans="1:24" s="32" customFormat="1" ht="18" customHeight="1">
      <c r="A51" s="41" t="s">
        <v>89</v>
      </c>
      <c r="D51" s="30">
        <f aca="true" t="shared" si="4" ref="D51:W55">SUM(D107,D165)</f>
        <v>34100</v>
      </c>
      <c r="E51" s="30">
        <f t="shared" si="4"/>
        <v>3003</v>
      </c>
      <c r="F51" s="30">
        <f t="shared" si="4"/>
        <v>2851</v>
      </c>
      <c r="G51" s="30">
        <f t="shared" si="4"/>
        <v>2973</v>
      </c>
      <c r="H51" s="30">
        <f t="shared" si="4"/>
        <v>3038</v>
      </c>
      <c r="I51" s="30">
        <f t="shared" si="4"/>
        <v>3084</v>
      </c>
      <c r="J51" s="30">
        <f t="shared" si="4"/>
        <v>3268</v>
      </c>
      <c r="K51" s="30">
        <f t="shared" si="4"/>
        <v>3323</v>
      </c>
      <c r="L51" s="30">
        <f t="shared" si="4"/>
        <v>3092</v>
      </c>
      <c r="M51" s="30">
        <f t="shared" si="4"/>
        <v>2402</v>
      </c>
      <c r="N51" s="30">
        <f t="shared" si="4"/>
        <v>1975</v>
      </c>
      <c r="O51" s="30">
        <f t="shared" si="4"/>
        <v>1510</v>
      </c>
      <c r="P51" s="30">
        <f t="shared" si="4"/>
        <v>1044</v>
      </c>
      <c r="Q51" s="30">
        <f t="shared" si="4"/>
        <v>918</v>
      </c>
      <c r="R51" s="30">
        <f t="shared" si="4"/>
        <v>652</v>
      </c>
      <c r="S51" s="30">
        <f t="shared" si="4"/>
        <v>393</v>
      </c>
      <c r="T51" s="30">
        <f t="shared" si="4"/>
        <v>215</v>
      </c>
      <c r="U51" s="30">
        <f t="shared" si="4"/>
        <v>103</v>
      </c>
      <c r="V51" s="30">
        <f t="shared" si="4"/>
        <v>247</v>
      </c>
      <c r="W51" s="30">
        <f t="shared" si="4"/>
        <v>9</v>
      </c>
      <c r="X51" s="37" t="s">
        <v>90</v>
      </c>
    </row>
    <row r="52" spans="1:24" s="32" customFormat="1" ht="18" customHeight="1">
      <c r="A52" s="47" t="s">
        <v>91</v>
      </c>
      <c r="D52" s="30">
        <f t="shared" si="4"/>
        <v>41351</v>
      </c>
      <c r="E52" s="30">
        <f t="shared" si="4"/>
        <v>2813</v>
      </c>
      <c r="F52" s="30">
        <f t="shared" si="4"/>
        <v>3014</v>
      </c>
      <c r="G52" s="30">
        <f t="shared" si="4"/>
        <v>3253</v>
      </c>
      <c r="H52" s="30">
        <f t="shared" si="4"/>
        <v>3202</v>
      </c>
      <c r="I52" s="30">
        <f t="shared" si="4"/>
        <v>3121</v>
      </c>
      <c r="J52" s="30">
        <f t="shared" si="4"/>
        <v>3725</v>
      </c>
      <c r="K52" s="30">
        <f t="shared" si="4"/>
        <v>4331</v>
      </c>
      <c r="L52" s="30">
        <f t="shared" si="4"/>
        <v>3855</v>
      </c>
      <c r="M52" s="30">
        <f t="shared" si="4"/>
        <v>3263</v>
      </c>
      <c r="N52" s="30">
        <f t="shared" si="4"/>
        <v>2627</v>
      </c>
      <c r="O52" s="30">
        <f t="shared" si="4"/>
        <v>2054</v>
      </c>
      <c r="P52" s="30">
        <f t="shared" si="4"/>
        <v>1542</v>
      </c>
      <c r="Q52" s="30">
        <f t="shared" si="4"/>
        <v>1425</v>
      </c>
      <c r="R52" s="30">
        <f t="shared" si="4"/>
        <v>1093</v>
      </c>
      <c r="S52" s="30">
        <f t="shared" si="4"/>
        <v>803</v>
      </c>
      <c r="T52" s="30">
        <f t="shared" si="4"/>
        <v>395</v>
      </c>
      <c r="U52" s="30">
        <f t="shared" si="4"/>
        <v>277</v>
      </c>
      <c r="V52" s="30">
        <f t="shared" si="4"/>
        <v>538</v>
      </c>
      <c r="W52" s="30">
        <f t="shared" si="4"/>
        <v>20</v>
      </c>
      <c r="X52" s="37" t="s">
        <v>92</v>
      </c>
    </row>
    <row r="53" spans="1:24" s="39" customFormat="1" ht="18" customHeight="1">
      <c r="A53" s="46" t="s">
        <v>93</v>
      </c>
      <c r="D53" s="30">
        <f t="shared" si="4"/>
        <v>3238</v>
      </c>
      <c r="E53" s="30">
        <f t="shared" si="4"/>
        <v>205</v>
      </c>
      <c r="F53" s="30">
        <f t="shared" si="4"/>
        <v>218</v>
      </c>
      <c r="G53" s="30">
        <f t="shared" si="4"/>
        <v>242</v>
      </c>
      <c r="H53" s="30">
        <f t="shared" si="4"/>
        <v>268</v>
      </c>
      <c r="I53" s="30">
        <f t="shared" si="4"/>
        <v>242</v>
      </c>
      <c r="J53" s="30">
        <f t="shared" si="4"/>
        <v>300</v>
      </c>
      <c r="K53" s="30">
        <f t="shared" si="4"/>
        <v>341</v>
      </c>
      <c r="L53" s="30">
        <f t="shared" si="4"/>
        <v>291</v>
      </c>
      <c r="M53" s="30">
        <f t="shared" si="4"/>
        <v>252</v>
      </c>
      <c r="N53" s="30">
        <f t="shared" si="4"/>
        <v>219</v>
      </c>
      <c r="O53" s="30">
        <f t="shared" si="4"/>
        <v>175</v>
      </c>
      <c r="P53" s="30">
        <f t="shared" si="4"/>
        <v>127</v>
      </c>
      <c r="Q53" s="30">
        <f t="shared" si="4"/>
        <v>121</v>
      </c>
      <c r="R53" s="30">
        <f t="shared" si="4"/>
        <v>69</v>
      </c>
      <c r="S53" s="30">
        <f t="shared" si="4"/>
        <v>55</v>
      </c>
      <c r="T53" s="30">
        <f t="shared" si="4"/>
        <v>29</v>
      </c>
      <c r="U53" s="30">
        <f t="shared" si="4"/>
        <v>24</v>
      </c>
      <c r="V53" s="30">
        <f t="shared" si="4"/>
        <v>52</v>
      </c>
      <c r="W53" s="30">
        <f t="shared" si="4"/>
        <v>8</v>
      </c>
      <c r="X53" s="40" t="s">
        <v>94</v>
      </c>
    </row>
    <row r="54" spans="1:24" s="39" customFormat="1" ht="18" customHeight="1">
      <c r="A54" s="46" t="s">
        <v>55</v>
      </c>
      <c r="D54" s="30">
        <f t="shared" si="4"/>
        <v>26268</v>
      </c>
      <c r="E54" s="30">
        <f t="shared" si="4"/>
        <v>1801</v>
      </c>
      <c r="F54" s="30">
        <f t="shared" si="4"/>
        <v>1933</v>
      </c>
      <c r="G54" s="30">
        <f t="shared" si="4"/>
        <v>2044</v>
      </c>
      <c r="H54" s="30">
        <f t="shared" si="4"/>
        <v>1967</v>
      </c>
      <c r="I54" s="30">
        <f t="shared" si="4"/>
        <v>1888</v>
      </c>
      <c r="J54" s="30">
        <f t="shared" si="4"/>
        <v>2370</v>
      </c>
      <c r="K54" s="30">
        <f t="shared" si="4"/>
        <v>2723</v>
      </c>
      <c r="L54" s="30">
        <f t="shared" si="4"/>
        <v>2454</v>
      </c>
      <c r="M54" s="30">
        <f t="shared" si="4"/>
        <v>2074</v>
      </c>
      <c r="N54" s="30">
        <f t="shared" si="4"/>
        <v>1713</v>
      </c>
      <c r="O54" s="30">
        <f t="shared" si="4"/>
        <v>1287</v>
      </c>
      <c r="P54" s="30">
        <f t="shared" si="4"/>
        <v>1023</v>
      </c>
      <c r="Q54" s="30">
        <f t="shared" si="4"/>
        <v>902</v>
      </c>
      <c r="R54" s="30">
        <f t="shared" si="4"/>
        <v>719</v>
      </c>
      <c r="S54" s="30">
        <f t="shared" si="4"/>
        <v>507</v>
      </c>
      <c r="T54" s="30">
        <f t="shared" si="4"/>
        <v>268</v>
      </c>
      <c r="U54" s="30">
        <f t="shared" si="4"/>
        <v>177</v>
      </c>
      <c r="V54" s="30">
        <f t="shared" si="4"/>
        <v>407</v>
      </c>
      <c r="W54" s="30">
        <f t="shared" si="4"/>
        <v>11</v>
      </c>
      <c r="X54" s="40" t="s">
        <v>56</v>
      </c>
    </row>
    <row r="55" spans="1:24" s="32" customFormat="1" ht="18" customHeight="1">
      <c r="A55" s="41" t="s">
        <v>95</v>
      </c>
      <c r="D55" s="30">
        <f t="shared" si="4"/>
        <v>23786</v>
      </c>
      <c r="E55" s="30">
        <f t="shared" si="4"/>
        <v>1613</v>
      </c>
      <c r="F55" s="30">
        <f t="shared" si="4"/>
        <v>1781</v>
      </c>
      <c r="G55" s="30">
        <f t="shared" si="4"/>
        <v>2043</v>
      </c>
      <c r="H55" s="30">
        <f t="shared" si="4"/>
        <v>1934</v>
      </c>
      <c r="I55" s="30">
        <f t="shared" si="4"/>
        <v>1971</v>
      </c>
      <c r="J55" s="30">
        <f t="shared" si="4"/>
        <v>2270</v>
      </c>
      <c r="K55" s="30">
        <f t="shared" si="4"/>
        <v>2438</v>
      </c>
      <c r="L55" s="30">
        <f t="shared" si="4"/>
        <v>2213</v>
      </c>
      <c r="M55" s="30">
        <f t="shared" si="4"/>
        <v>1892</v>
      </c>
      <c r="N55" s="30">
        <f t="shared" si="4"/>
        <v>1415</v>
      </c>
      <c r="O55" s="30">
        <f t="shared" si="4"/>
        <v>1116</v>
      </c>
      <c r="P55" s="30">
        <f t="shared" si="4"/>
        <v>781</v>
      </c>
      <c r="Q55" s="30">
        <f t="shared" si="4"/>
        <v>777</v>
      </c>
      <c r="R55" s="30">
        <f t="shared" si="4"/>
        <v>608</v>
      </c>
      <c r="S55" s="30">
        <f t="shared" si="4"/>
        <v>435</v>
      </c>
      <c r="T55" s="30">
        <f t="shared" si="4"/>
        <v>189</v>
      </c>
      <c r="U55" s="30">
        <f t="shared" si="4"/>
        <v>124</v>
      </c>
      <c r="V55" s="30">
        <f t="shared" si="4"/>
        <v>181</v>
      </c>
      <c r="W55" s="30">
        <f t="shared" si="4"/>
        <v>5</v>
      </c>
      <c r="X55" s="37" t="s">
        <v>96</v>
      </c>
    </row>
    <row r="56" spans="1:24" s="39" customFormat="1" ht="18.75" customHeight="1">
      <c r="A56" s="43"/>
      <c r="B56" s="43"/>
      <c r="C56" s="43"/>
      <c r="D56" s="48"/>
      <c r="E56" s="49"/>
      <c r="F56" s="50"/>
      <c r="G56" s="51"/>
      <c r="H56" s="49"/>
      <c r="I56" s="49"/>
      <c r="J56" s="52"/>
      <c r="K56" s="52"/>
      <c r="L56" s="53"/>
      <c r="M56" s="52"/>
      <c r="N56" s="53"/>
      <c r="O56" s="52"/>
      <c r="P56" s="53"/>
      <c r="Q56" s="52"/>
      <c r="R56" s="53"/>
      <c r="S56" s="52"/>
      <c r="T56" s="54"/>
      <c r="U56" s="55"/>
      <c r="V56" s="53"/>
      <c r="W56" s="52"/>
      <c r="X56" s="43"/>
    </row>
    <row r="57" s="1" customFormat="1" ht="21.75" customHeight="1">
      <c r="B57" s="2"/>
    </row>
    <row r="58" spans="1:3" s="1" customFormat="1" ht="21.75" customHeight="1">
      <c r="A58" s="1" t="s">
        <v>0</v>
      </c>
      <c r="B58" s="2">
        <v>1.3</v>
      </c>
      <c r="C58" s="1" t="s">
        <v>69</v>
      </c>
    </row>
    <row r="59" spans="1:3" s="1" customFormat="1" ht="22.5" customHeight="1">
      <c r="A59" s="1" t="s">
        <v>2</v>
      </c>
      <c r="B59" s="2">
        <v>1.3</v>
      </c>
      <c r="C59" s="1" t="s">
        <v>70</v>
      </c>
    </row>
    <row r="60" spans="1:24" s="8" customFormat="1" ht="15.75" customHeight="1">
      <c r="A60" s="4"/>
      <c r="B60" s="4"/>
      <c r="C60" s="5"/>
      <c r="D60" s="6"/>
      <c r="E60" s="98" t="s">
        <v>4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100"/>
      <c r="X60" s="7"/>
    </row>
    <row r="61" spans="1:24" s="8" customFormat="1" ht="15.75" customHeight="1">
      <c r="A61" s="9"/>
      <c r="B61" s="9"/>
      <c r="C61" s="10"/>
      <c r="D61" s="11"/>
      <c r="E61" s="10"/>
      <c r="F61" s="12"/>
      <c r="G61" s="13"/>
      <c r="H61" s="12"/>
      <c r="I61" s="12"/>
      <c r="J61" s="13"/>
      <c r="K61" s="12"/>
      <c r="L61" s="13"/>
      <c r="M61" s="12"/>
      <c r="N61" s="13"/>
      <c r="O61" s="12"/>
      <c r="P61" s="13"/>
      <c r="Q61" s="12"/>
      <c r="R61" s="13"/>
      <c r="S61" s="12"/>
      <c r="T61" s="13"/>
      <c r="U61" s="14"/>
      <c r="V61" s="15"/>
      <c r="W61" s="14" t="s">
        <v>5</v>
      </c>
      <c r="X61" s="16"/>
    </row>
    <row r="62" spans="1:24" s="8" customFormat="1" ht="15.75" customHeight="1">
      <c r="A62" s="101" t="s">
        <v>6</v>
      </c>
      <c r="B62" s="101"/>
      <c r="C62" s="102"/>
      <c r="D62" s="11" t="s">
        <v>7</v>
      </c>
      <c r="E62" s="17"/>
      <c r="F62" s="18"/>
      <c r="G62" s="17"/>
      <c r="H62" s="18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1" t="s">
        <v>8</v>
      </c>
      <c r="V62" s="19"/>
      <c r="W62" s="19" t="s">
        <v>9</v>
      </c>
      <c r="X62" s="20" t="s">
        <v>10</v>
      </c>
    </row>
    <row r="63" spans="1:24" s="8" customFormat="1" ht="15.75" customHeight="1">
      <c r="A63" s="9"/>
      <c r="B63" s="9"/>
      <c r="C63" s="10"/>
      <c r="D63" s="11" t="s">
        <v>11</v>
      </c>
      <c r="E63" s="17" t="s">
        <v>12</v>
      </c>
      <c r="F63" s="18" t="s">
        <v>13</v>
      </c>
      <c r="G63" s="17" t="s">
        <v>14</v>
      </c>
      <c r="H63" s="18" t="s">
        <v>15</v>
      </c>
      <c r="I63" s="18" t="s">
        <v>16</v>
      </c>
      <c r="J63" s="17" t="s">
        <v>17</v>
      </c>
      <c r="K63" s="18" t="s">
        <v>18</v>
      </c>
      <c r="L63" s="17" t="s">
        <v>19</v>
      </c>
      <c r="M63" s="18" t="s">
        <v>20</v>
      </c>
      <c r="N63" s="17" t="s">
        <v>21</v>
      </c>
      <c r="O63" s="18" t="s">
        <v>22</v>
      </c>
      <c r="P63" s="17" t="s">
        <v>23</v>
      </c>
      <c r="Q63" s="18" t="s">
        <v>24</v>
      </c>
      <c r="R63" s="17" t="s">
        <v>25</v>
      </c>
      <c r="S63" s="18" t="s">
        <v>26</v>
      </c>
      <c r="T63" s="17" t="s">
        <v>27</v>
      </c>
      <c r="U63" s="19" t="s">
        <v>28</v>
      </c>
      <c r="V63" s="15" t="s">
        <v>29</v>
      </c>
      <c r="W63" s="19" t="s">
        <v>30</v>
      </c>
      <c r="X63" s="16"/>
    </row>
    <row r="64" spans="1:24" s="8" customFormat="1" ht="18" customHeight="1">
      <c r="A64" s="9"/>
      <c r="B64" s="9"/>
      <c r="C64" s="10"/>
      <c r="D64" s="11"/>
      <c r="E64" s="10"/>
      <c r="F64" s="21"/>
      <c r="G64" s="13"/>
      <c r="H64" s="21"/>
      <c r="I64" s="21"/>
      <c r="J64" s="13"/>
      <c r="K64" s="21"/>
      <c r="L64" s="13"/>
      <c r="M64" s="21"/>
      <c r="N64" s="13"/>
      <c r="O64" s="21"/>
      <c r="P64" s="13"/>
      <c r="Q64" s="21"/>
      <c r="R64" s="13"/>
      <c r="S64" s="21"/>
      <c r="T64" s="13"/>
      <c r="U64" s="19" t="s">
        <v>31</v>
      </c>
      <c r="V64" s="15" t="s">
        <v>32</v>
      </c>
      <c r="W64" s="19" t="s">
        <v>33</v>
      </c>
      <c r="X64" s="16"/>
    </row>
    <row r="65" spans="1:24" s="8" customFormat="1" ht="18" customHeight="1">
      <c r="A65" s="22"/>
      <c r="B65" s="22"/>
      <c r="C65" s="23"/>
      <c r="D65" s="24"/>
      <c r="E65" s="23"/>
      <c r="F65" s="25"/>
      <c r="G65" s="26"/>
      <c r="H65" s="25"/>
      <c r="I65" s="25"/>
      <c r="J65" s="26"/>
      <c r="K65" s="25"/>
      <c r="L65" s="26"/>
      <c r="M65" s="25"/>
      <c r="N65" s="26"/>
      <c r="O65" s="25"/>
      <c r="P65" s="26"/>
      <c r="Q65" s="25"/>
      <c r="R65" s="26"/>
      <c r="S65" s="25"/>
      <c r="T65" s="26"/>
      <c r="U65" s="27" t="s">
        <v>34</v>
      </c>
      <c r="V65" s="28"/>
      <c r="W65" s="25"/>
      <c r="X65" s="29"/>
    </row>
    <row r="66" spans="1:24" s="32" customFormat="1" ht="18" customHeight="1">
      <c r="A66" s="96" t="s">
        <v>97</v>
      </c>
      <c r="B66" s="96"/>
      <c r="C66" s="97"/>
      <c r="D66" s="30">
        <f>SUM(E66:W66)</f>
        <v>228207</v>
      </c>
      <c r="E66" s="30">
        <f>SUM(E67:E68)</f>
        <v>15969</v>
      </c>
      <c r="F66" s="30">
        <f aca="true" t="shared" si="5" ref="F66:W66">SUM(F67:F68)</f>
        <v>16958</v>
      </c>
      <c r="G66" s="30">
        <f t="shared" si="5"/>
        <v>19364</v>
      </c>
      <c r="H66" s="30">
        <f t="shared" si="5"/>
        <v>19358</v>
      </c>
      <c r="I66" s="30">
        <f t="shared" si="5"/>
        <v>18202</v>
      </c>
      <c r="J66" s="30">
        <f t="shared" si="5"/>
        <v>20515</v>
      </c>
      <c r="K66" s="30">
        <f t="shared" si="5"/>
        <v>21893</v>
      </c>
      <c r="L66" s="30">
        <f t="shared" si="5"/>
        <v>21225</v>
      </c>
      <c r="M66" s="30">
        <f t="shared" si="5"/>
        <v>18717</v>
      </c>
      <c r="N66" s="30">
        <f t="shared" si="5"/>
        <v>14767</v>
      </c>
      <c r="O66" s="30">
        <f t="shared" si="5"/>
        <v>11006</v>
      </c>
      <c r="P66" s="30">
        <f t="shared" si="5"/>
        <v>7830</v>
      </c>
      <c r="Q66" s="30">
        <f t="shared" si="5"/>
        <v>6941</v>
      </c>
      <c r="R66" s="30">
        <f t="shared" si="5"/>
        <v>5341</v>
      </c>
      <c r="S66" s="30">
        <f t="shared" si="5"/>
        <v>3513</v>
      </c>
      <c r="T66" s="30">
        <f t="shared" si="5"/>
        <v>1789</v>
      </c>
      <c r="U66" s="30">
        <f t="shared" si="5"/>
        <v>1105</v>
      </c>
      <c r="V66" s="30">
        <f t="shared" si="5"/>
        <v>3443</v>
      </c>
      <c r="W66" s="30">
        <f t="shared" si="5"/>
        <v>271</v>
      </c>
      <c r="X66" s="31" t="s">
        <v>11</v>
      </c>
    </row>
    <row r="67" spans="1:24" s="32" customFormat="1" ht="18" customHeight="1">
      <c r="A67" s="33" t="s">
        <v>36</v>
      </c>
      <c r="D67" s="30">
        <f aca="true" t="shared" si="6" ref="D67:D84">SUM(E67:W67)</f>
        <v>61711</v>
      </c>
      <c r="E67" s="30">
        <f aca="true" t="shared" si="7" ref="E67:W67">SUM(E70:E75,E78,E81:E83,E95,E98,E101:E102,E105,E109)</f>
        <v>3916</v>
      </c>
      <c r="F67" s="30">
        <f t="shared" si="7"/>
        <v>4430</v>
      </c>
      <c r="G67" s="30">
        <f t="shared" si="7"/>
        <v>5512</v>
      </c>
      <c r="H67" s="30">
        <f t="shared" si="7"/>
        <v>5424</v>
      </c>
      <c r="I67" s="30">
        <f t="shared" si="7"/>
        <v>4774</v>
      </c>
      <c r="J67" s="30">
        <f t="shared" si="7"/>
        <v>5309</v>
      </c>
      <c r="K67" s="30">
        <f t="shared" si="7"/>
        <v>5582</v>
      </c>
      <c r="L67" s="30">
        <f t="shared" si="7"/>
        <v>5494</v>
      </c>
      <c r="M67" s="30">
        <f t="shared" si="7"/>
        <v>5170</v>
      </c>
      <c r="N67" s="30">
        <f t="shared" si="7"/>
        <v>4214</v>
      </c>
      <c r="O67" s="30">
        <f t="shared" si="7"/>
        <v>3228</v>
      </c>
      <c r="P67" s="30">
        <f t="shared" si="7"/>
        <v>2176</v>
      </c>
      <c r="Q67" s="30">
        <f t="shared" si="7"/>
        <v>1797</v>
      </c>
      <c r="R67" s="30">
        <f t="shared" si="7"/>
        <v>1347</v>
      </c>
      <c r="S67" s="30">
        <f t="shared" si="7"/>
        <v>912</v>
      </c>
      <c r="T67" s="30">
        <f t="shared" si="7"/>
        <v>496</v>
      </c>
      <c r="U67" s="30">
        <f t="shared" si="7"/>
        <v>332</v>
      </c>
      <c r="V67" s="30">
        <f t="shared" si="7"/>
        <v>1430</v>
      </c>
      <c r="W67" s="30">
        <f t="shared" si="7"/>
        <v>168</v>
      </c>
      <c r="X67" s="35" t="s">
        <v>37</v>
      </c>
    </row>
    <row r="68" spans="1:24" s="32" customFormat="1" ht="18" customHeight="1">
      <c r="A68" s="34" t="s">
        <v>38</v>
      </c>
      <c r="D68" s="30">
        <f t="shared" si="6"/>
        <v>166496</v>
      </c>
      <c r="E68" s="30">
        <f aca="true" t="shared" si="8" ref="E68:W68">SUM(E76,E79,E84,E96,E99,E103,E106,E107,E110,E111)</f>
        <v>12053</v>
      </c>
      <c r="F68" s="30">
        <f t="shared" si="8"/>
        <v>12528</v>
      </c>
      <c r="G68" s="30">
        <f t="shared" si="8"/>
        <v>13852</v>
      </c>
      <c r="H68" s="30">
        <f t="shared" si="8"/>
        <v>13934</v>
      </c>
      <c r="I68" s="30">
        <f t="shared" si="8"/>
        <v>13428</v>
      </c>
      <c r="J68" s="30">
        <f t="shared" si="8"/>
        <v>15206</v>
      </c>
      <c r="K68" s="30">
        <f t="shared" si="8"/>
        <v>16311</v>
      </c>
      <c r="L68" s="30">
        <f t="shared" si="8"/>
        <v>15731</v>
      </c>
      <c r="M68" s="30">
        <f t="shared" si="8"/>
        <v>13547</v>
      </c>
      <c r="N68" s="30">
        <f t="shared" si="8"/>
        <v>10553</v>
      </c>
      <c r="O68" s="30">
        <f t="shared" si="8"/>
        <v>7778</v>
      </c>
      <c r="P68" s="30">
        <f t="shared" si="8"/>
        <v>5654</v>
      </c>
      <c r="Q68" s="30">
        <f t="shared" si="8"/>
        <v>5144</v>
      </c>
      <c r="R68" s="30">
        <f t="shared" si="8"/>
        <v>3994</v>
      </c>
      <c r="S68" s="30">
        <f t="shared" si="8"/>
        <v>2601</v>
      </c>
      <c r="T68" s="30">
        <f t="shared" si="8"/>
        <v>1293</v>
      </c>
      <c r="U68" s="30">
        <f t="shared" si="8"/>
        <v>773</v>
      </c>
      <c r="V68" s="30">
        <f t="shared" si="8"/>
        <v>2013</v>
      </c>
      <c r="W68" s="30">
        <f t="shared" si="8"/>
        <v>103</v>
      </c>
      <c r="X68" s="35" t="s">
        <v>39</v>
      </c>
    </row>
    <row r="69" spans="1:24" s="32" customFormat="1" ht="18" customHeight="1">
      <c r="A69" s="36" t="s">
        <v>40</v>
      </c>
      <c r="D69" s="30">
        <f t="shared" si="6"/>
        <v>54078</v>
      </c>
      <c r="E69" s="30">
        <f>SUM(E70:E76)</f>
        <v>3732</v>
      </c>
      <c r="F69" s="30">
        <f aca="true" t="shared" si="9" ref="F69:W69">SUM(F70:F76)</f>
        <v>4013</v>
      </c>
      <c r="G69" s="30">
        <f t="shared" si="9"/>
        <v>4969</v>
      </c>
      <c r="H69" s="30">
        <f t="shared" si="9"/>
        <v>4891</v>
      </c>
      <c r="I69" s="30">
        <f t="shared" si="9"/>
        <v>4074</v>
      </c>
      <c r="J69" s="30">
        <f t="shared" si="9"/>
        <v>4552</v>
      </c>
      <c r="K69" s="30">
        <f t="shared" si="9"/>
        <v>4950</v>
      </c>
      <c r="L69" s="30">
        <f t="shared" si="9"/>
        <v>5002</v>
      </c>
      <c r="M69" s="30">
        <f t="shared" si="9"/>
        <v>4530</v>
      </c>
      <c r="N69" s="30">
        <f t="shared" si="9"/>
        <v>3656</v>
      </c>
      <c r="O69" s="30">
        <f t="shared" si="9"/>
        <v>2732</v>
      </c>
      <c r="P69" s="30">
        <f t="shared" si="9"/>
        <v>1802</v>
      </c>
      <c r="Q69" s="30">
        <f t="shared" si="9"/>
        <v>1405</v>
      </c>
      <c r="R69" s="30">
        <f t="shared" si="9"/>
        <v>1110</v>
      </c>
      <c r="S69" s="30">
        <f t="shared" si="9"/>
        <v>664</v>
      </c>
      <c r="T69" s="30">
        <f t="shared" si="9"/>
        <v>419</v>
      </c>
      <c r="U69" s="30">
        <f t="shared" si="9"/>
        <v>249</v>
      </c>
      <c r="V69" s="30">
        <f t="shared" si="9"/>
        <v>1175</v>
      </c>
      <c r="W69" s="30">
        <f t="shared" si="9"/>
        <v>153</v>
      </c>
      <c r="X69" s="37" t="s">
        <v>41</v>
      </c>
    </row>
    <row r="70" spans="1:24" s="39" customFormat="1" ht="18" customHeight="1">
      <c r="A70" s="38" t="s">
        <v>42</v>
      </c>
      <c r="D70" s="30">
        <f t="shared" si="6"/>
        <v>12087</v>
      </c>
      <c r="E70" s="30">
        <v>715</v>
      </c>
      <c r="F70" s="30">
        <v>808</v>
      </c>
      <c r="G70" s="30">
        <v>1137</v>
      </c>
      <c r="H70" s="30">
        <v>1127</v>
      </c>
      <c r="I70" s="30">
        <v>1007</v>
      </c>
      <c r="J70" s="30">
        <v>881</v>
      </c>
      <c r="K70" s="30">
        <v>978</v>
      </c>
      <c r="L70" s="30">
        <v>983</v>
      </c>
      <c r="M70" s="30">
        <v>1020</v>
      </c>
      <c r="N70" s="30">
        <v>843</v>
      </c>
      <c r="O70" s="30">
        <v>617</v>
      </c>
      <c r="P70" s="30">
        <v>412</v>
      </c>
      <c r="Q70" s="30">
        <v>303</v>
      </c>
      <c r="R70" s="30">
        <v>212</v>
      </c>
      <c r="S70" s="30">
        <v>135</v>
      </c>
      <c r="T70" s="30">
        <v>96</v>
      </c>
      <c r="U70" s="56">
        <v>75</v>
      </c>
      <c r="V70" s="30">
        <v>648</v>
      </c>
      <c r="W70" s="30">
        <v>90</v>
      </c>
      <c r="X70" s="40" t="s">
        <v>43</v>
      </c>
    </row>
    <row r="71" spans="1:24" s="39" customFormat="1" ht="18" customHeight="1">
      <c r="A71" s="38" t="s">
        <v>44</v>
      </c>
      <c r="D71" s="30">
        <f t="shared" si="6"/>
        <v>6046</v>
      </c>
      <c r="E71" s="30">
        <v>388</v>
      </c>
      <c r="F71" s="30">
        <v>432</v>
      </c>
      <c r="G71" s="30">
        <v>583</v>
      </c>
      <c r="H71" s="30">
        <v>561</v>
      </c>
      <c r="I71" s="30">
        <v>473</v>
      </c>
      <c r="J71" s="30">
        <v>518</v>
      </c>
      <c r="K71" s="30">
        <v>516</v>
      </c>
      <c r="L71" s="30">
        <v>528</v>
      </c>
      <c r="M71" s="30">
        <v>501</v>
      </c>
      <c r="N71" s="30">
        <v>428</v>
      </c>
      <c r="O71" s="30">
        <v>365</v>
      </c>
      <c r="P71" s="30">
        <v>207</v>
      </c>
      <c r="Q71" s="30">
        <v>173</v>
      </c>
      <c r="R71" s="30">
        <v>111</v>
      </c>
      <c r="S71" s="30">
        <v>72</v>
      </c>
      <c r="T71" s="30">
        <v>33</v>
      </c>
      <c r="U71" s="56">
        <v>25</v>
      </c>
      <c r="V71" s="30">
        <v>118</v>
      </c>
      <c r="W71" s="30">
        <v>14</v>
      </c>
      <c r="X71" s="40" t="s">
        <v>45</v>
      </c>
    </row>
    <row r="72" spans="1:24" s="39" customFormat="1" ht="18" customHeight="1">
      <c r="A72" s="38" t="s">
        <v>46</v>
      </c>
      <c r="D72" s="30">
        <f t="shared" si="6"/>
        <v>5361</v>
      </c>
      <c r="E72" s="30">
        <v>433</v>
      </c>
      <c r="F72" s="30">
        <v>449</v>
      </c>
      <c r="G72" s="30">
        <v>525</v>
      </c>
      <c r="H72" s="30">
        <v>535</v>
      </c>
      <c r="I72" s="30">
        <v>415</v>
      </c>
      <c r="J72" s="30">
        <v>478</v>
      </c>
      <c r="K72" s="30">
        <v>461</v>
      </c>
      <c r="L72" s="30">
        <v>501</v>
      </c>
      <c r="M72" s="30">
        <v>416</v>
      </c>
      <c r="N72" s="30">
        <v>354</v>
      </c>
      <c r="O72" s="30">
        <v>270</v>
      </c>
      <c r="P72" s="30">
        <v>166</v>
      </c>
      <c r="Q72" s="30">
        <v>124</v>
      </c>
      <c r="R72" s="30">
        <v>80</v>
      </c>
      <c r="S72" s="30">
        <v>46</v>
      </c>
      <c r="T72" s="30">
        <v>20</v>
      </c>
      <c r="U72" s="56">
        <v>8</v>
      </c>
      <c r="V72" s="30">
        <v>73</v>
      </c>
      <c r="W72" s="30">
        <v>7</v>
      </c>
      <c r="X72" s="40" t="s">
        <v>47</v>
      </c>
    </row>
    <row r="73" spans="1:24" s="39" customFormat="1" ht="18" customHeight="1">
      <c r="A73" s="38" t="s">
        <v>48</v>
      </c>
      <c r="D73" s="30">
        <f t="shared" si="6"/>
        <v>2106</v>
      </c>
      <c r="E73" s="30">
        <v>146</v>
      </c>
      <c r="F73" s="30">
        <v>131</v>
      </c>
      <c r="G73" s="30">
        <v>160</v>
      </c>
      <c r="H73" s="30">
        <v>176</v>
      </c>
      <c r="I73" s="30">
        <v>162</v>
      </c>
      <c r="J73" s="30">
        <v>189</v>
      </c>
      <c r="K73" s="30">
        <v>186</v>
      </c>
      <c r="L73" s="30">
        <v>193</v>
      </c>
      <c r="M73" s="30">
        <v>168</v>
      </c>
      <c r="N73" s="30">
        <v>161</v>
      </c>
      <c r="O73" s="30">
        <v>113</v>
      </c>
      <c r="P73" s="30">
        <v>92</v>
      </c>
      <c r="Q73" s="30">
        <v>77</v>
      </c>
      <c r="R73" s="30">
        <v>51</v>
      </c>
      <c r="S73" s="30">
        <v>37</v>
      </c>
      <c r="T73" s="30">
        <v>20</v>
      </c>
      <c r="U73" s="56">
        <v>11</v>
      </c>
      <c r="V73" s="30">
        <v>31</v>
      </c>
      <c r="W73" s="30">
        <v>2</v>
      </c>
      <c r="X73" s="40" t="s">
        <v>49</v>
      </c>
    </row>
    <row r="74" spans="1:24" s="39" customFormat="1" ht="18" customHeight="1">
      <c r="A74" s="38" t="s">
        <v>50</v>
      </c>
      <c r="D74" s="30">
        <f t="shared" si="6"/>
        <v>4672</v>
      </c>
      <c r="E74" s="30">
        <v>331</v>
      </c>
      <c r="F74" s="30">
        <v>360</v>
      </c>
      <c r="G74" s="30">
        <v>414</v>
      </c>
      <c r="H74" s="30">
        <v>431</v>
      </c>
      <c r="I74" s="30">
        <v>332</v>
      </c>
      <c r="J74" s="30">
        <v>465</v>
      </c>
      <c r="K74" s="30">
        <v>510</v>
      </c>
      <c r="L74" s="30">
        <v>403</v>
      </c>
      <c r="M74" s="30">
        <v>365</v>
      </c>
      <c r="N74" s="30">
        <v>280</v>
      </c>
      <c r="O74" s="30">
        <v>236</v>
      </c>
      <c r="P74" s="30">
        <v>162</v>
      </c>
      <c r="Q74" s="30">
        <v>109</v>
      </c>
      <c r="R74" s="30">
        <v>102</v>
      </c>
      <c r="S74" s="30">
        <v>49</v>
      </c>
      <c r="T74" s="30">
        <v>32</v>
      </c>
      <c r="U74" s="56">
        <v>20</v>
      </c>
      <c r="V74" s="30">
        <v>64</v>
      </c>
      <c r="W74" s="30">
        <v>7</v>
      </c>
      <c r="X74" s="40" t="s">
        <v>51</v>
      </c>
    </row>
    <row r="75" spans="1:24" s="39" customFormat="1" ht="18" customHeight="1">
      <c r="A75" s="38" t="s">
        <v>52</v>
      </c>
      <c r="D75" s="30">
        <f t="shared" si="6"/>
        <v>1092</v>
      </c>
      <c r="E75" s="30">
        <v>64</v>
      </c>
      <c r="F75" s="30">
        <v>45</v>
      </c>
      <c r="G75" s="30">
        <v>91</v>
      </c>
      <c r="H75" s="30">
        <v>90</v>
      </c>
      <c r="I75" s="30">
        <v>81</v>
      </c>
      <c r="J75" s="30">
        <v>98</v>
      </c>
      <c r="K75" s="30">
        <v>108</v>
      </c>
      <c r="L75" s="30">
        <v>104</v>
      </c>
      <c r="M75" s="30">
        <v>96</v>
      </c>
      <c r="N75" s="30">
        <v>83</v>
      </c>
      <c r="O75" s="30">
        <v>64</v>
      </c>
      <c r="P75" s="30">
        <v>47</v>
      </c>
      <c r="Q75" s="30">
        <v>38</v>
      </c>
      <c r="R75" s="30">
        <v>32</v>
      </c>
      <c r="S75" s="30">
        <v>19</v>
      </c>
      <c r="T75" s="30">
        <v>18</v>
      </c>
      <c r="U75" s="56">
        <v>9</v>
      </c>
      <c r="V75" s="30">
        <v>5</v>
      </c>
      <c r="W75" s="30" t="s">
        <v>53</v>
      </c>
      <c r="X75" s="40" t="s">
        <v>54</v>
      </c>
    </row>
    <row r="76" spans="1:24" s="39" customFormat="1" ht="18" customHeight="1">
      <c r="A76" s="38" t="s">
        <v>55</v>
      </c>
      <c r="D76" s="30">
        <f t="shared" si="6"/>
        <v>22714</v>
      </c>
      <c r="E76" s="30">
        <v>1655</v>
      </c>
      <c r="F76" s="30">
        <v>1788</v>
      </c>
      <c r="G76" s="30">
        <v>2059</v>
      </c>
      <c r="H76" s="30">
        <v>1971</v>
      </c>
      <c r="I76" s="30">
        <v>1604</v>
      </c>
      <c r="J76" s="30">
        <v>1923</v>
      </c>
      <c r="K76" s="30">
        <v>2191</v>
      </c>
      <c r="L76" s="30">
        <v>2290</v>
      </c>
      <c r="M76" s="30">
        <v>1964</v>
      </c>
      <c r="N76" s="30">
        <v>1507</v>
      </c>
      <c r="O76" s="30">
        <v>1067</v>
      </c>
      <c r="P76" s="30">
        <v>716</v>
      </c>
      <c r="Q76" s="30">
        <v>581</v>
      </c>
      <c r="R76" s="30">
        <v>522</v>
      </c>
      <c r="S76" s="30">
        <v>306</v>
      </c>
      <c r="T76" s="30">
        <v>200</v>
      </c>
      <c r="U76" s="56">
        <v>101</v>
      </c>
      <c r="V76" s="30">
        <v>236</v>
      </c>
      <c r="W76" s="30">
        <v>33</v>
      </c>
      <c r="X76" s="40" t="s">
        <v>56</v>
      </c>
    </row>
    <row r="77" spans="1:24" s="32" customFormat="1" ht="18" customHeight="1">
      <c r="A77" s="41" t="s">
        <v>57</v>
      </c>
      <c r="D77" s="30">
        <f t="shared" si="6"/>
        <v>24991</v>
      </c>
      <c r="E77" s="30">
        <f>SUM(E78:E79)</f>
        <v>1552</v>
      </c>
      <c r="F77" s="30">
        <f aca="true" t="shared" si="10" ref="F77:W77">SUM(F78:F79)</f>
        <v>1818</v>
      </c>
      <c r="G77" s="30">
        <f t="shared" si="10"/>
        <v>2037</v>
      </c>
      <c r="H77" s="30">
        <f t="shared" si="10"/>
        <v>2035</v>
      </c>
      <c r="I77" s="30">
        <f t="shared" si="10"/>
        <v>1987</v>
      </c>
      <c r="J77" s="30">
        <f t="shared" si="10"/>
        <v>2336</v>
      </c>
      <c r="K77" s="30">
        <f t="shared" si="10"/>
        <v>2404</v>
      </c>
      <c r="L77" s="30">
        <f t="shared" si="10"/>
        <v>2431</v>
      </c>
      <c r="M77" s="30">
        <f t="shared" si="10"/>
        <v>2114</v>
      </c>
      <c r="N77" s="30">
        <f t="shared" si="10"/>
        <v>1709</v>
      </c>
      <c r="O77" s="30">
        <f t="shared" si="10"/>
        <v>1280</v>
      </c>
      <c r="P77" s="30">
        <f t="shared" si="10"/>
        <v>903</v>
      </c>
      <c r="Q77" s="30">
        <f t="shared" si="10"/>
        <v>791</v>
      </c>
      <c r="R77" s="30">
        <f t="shared" si="10"/>
        <v>641</v>
      </c>
      <c r="S77" s="30">
        <f t="shared" si="10"/>
        <v>447</v>
      </c>
      <c r="T77" s="30">
        <f t="shared" si="10"/>
        <v>211</v>
      </c>
      <c r="U77" s="30">
        <f t="shared" si="10"/>
        <v>140</v>
      </c>
      <c r="V77" s="30">
        <f t="shared" si="10"/>
        <v>129</v>
      </c>
      <c r="W77" s="30">
        <f t="shared" si="10"/>
        <v>26</v>
      </c>
      <c r="X77" s="37" t="s">
        <v>58</v>
      </c>
    </row>
    <row r="78" spans="1:24" s="39" customFormat="1" ht="18" customHeight="1">
      <c r="A78" s="38" t="s">
        <v>59</v>
      </c>
      <c r="D78" s="30">
        <f t="shared" si="6"/>
        <v>5028</v>
      </c>
      <c r="E78" s="30">
        <v>294</v>
      </c>
      <c r="F78" s="30">
        <v>507</v>
      </c>
      <c r="G78" s="30">
        <v>669</v>
      </c>
      <c r="H78" s="30">
        <v>428</v>
      </c>
      <c r="I78" s="30">
        <v>373</v>
      </c>
      <c r="J78" s="30">
        <v>415</v>
      </c>
      <c r="K78" s="30">
        <v>397</v>
      </c>
      <c r="L78" s="30">
        <v>386</v>
      </c>
      <c r="M78" s="30">
        <v>410</v>
      </c>
      <c r="N78" s="30">
        <v>347</v>
      </c>
      <c r="O78" s="30">
        <v>230</v>
      </c>
      <c r="P78" s="30">
        <v>168</v>
      </c>
      <c r="Q78" s="30">
        <v>128</v>
      </c>
      <c r="R78" s="30">
        <v>108</v>
      </c>
      <c r="S78" s="30">
        <v>61</v>
      </c>
      <c r="T78" s="30">
        <v>44</v>
      </c>
      <c r="U78" s="56">
        <v>30</v>
      </c>
      <c r="V78" s="30">
        <v>18</v>
      </c>
      <c r="W78" s="30">
        <v>15</v>
      </c>
      <c r="X78" s="40" t="s">
        <v>60</v>
      </c>
    </row>
    <row r="79" spans="1:24" s="39" customFormat="1" ht="18" customHeight="1">
      <c r="A79" s="38" t="s">
        <v>55</v>
      </c>
      <c r="D79" s="30">
        <f t="shared" si="6"/>
        <v>19963</v>
      </c>
      <c r="E79" s="30">
        <v>1258</v>
      </c>
      <c r="F79" s="30">
        <v>1311</v>
      </c>
      <c r="G79" s="30">
        <v>1368</v>
      </c>
      <c r="H79" s="30">
        <v>1607</v>
      </c>
      <c r="I79" s="30">
        <v>1614</v>
      </c>
      <c r="J79" s="30">
        <v>1921</v>
      </c>
      <c r="K79" s="30">
        <v>2007</v>
      </c>
      <c r="L79" s="30">
        <v>2045</v>
      </c>
      <c r="M79" s="30">
        <v>1704</v>
      </c>
      <c r="N79" s="30">
        <v>1362</v>
      </c>
      <c r="O79" s="30">
        <v>1050</v>
      </c>
      <c r="P79" s="30">
        <v>735</v>
      </c>
      <c r="Q79" s="30">
        <v>663</v>
      </c>
      <c r="R79" s="30">
        <v>533</v>
      </c>
      <c r="S79" s="30">
        <v>386</v>
      </c>
      <c r="T79" s="30">
        <v>167</v>
      </c>
      <c r="U79" s="56">
        <v>110</v>
      </c>
      <c r="V79" s="30">
        <v>111</v>
      </c>
      <c r="W79" s="30">
        <v>11</v>
      </c>
      <c r="X79" s="40" t="s">
        <v>56</v>
      </c>
    </row>
    <row r="80" spans="1:24" s="32" customFormat="1" ht="18" customHeight="1">
      <c r="A80" s="36" t="s">
        <v>61</v>
      </c>
      <c r="D80" s="30">
        <f t="shared" si="6"/>
        <v>30928</v>
      </c>
      <c r="E80" s="30">
        <f>SUM(E81:E84)</f>
        <v>1868</v>
      </c>
      <c r="F80" s="30">
        <f aca="true" t="shared" si="11" ref="F80:W80">SUM(F81:F84)</f>
        <v>2170</v>
      </c>
      <c r="G80" s="30">
        <f t="shared" si="11"/>
        <v>2461</v>
      </c>
      <c r="H80" s="30">
        <f t="shared" si="11"/>
        <v>2477</v>
      </c>
      <c r="I80" s="30">
        <f t="shared" si="11"/>
        <v>2431</v>
      </c>
      <c r="J80" s="30">
        <f t="shared" si="11"/>
        <v>2736</v>
      </c>
      <c r="K80" s="30">
        <f t="shared" si="11"/>
        <v>3031</v>
      </c>
      <c r="L80" s="30">
        <f t="shared" si="11"/>
        <v>2985</v>
      </c>
      <c r="M80" s="30">
        <f t="shared" si="11"/>
        <v>2644</v>
      </c>
      <c r="N80" s="30">
        <f t="shared" si="11"/>
        <v>2035</v>
      </c>
      <c r="O80" s="30">
        <f t="shared" si="11"/>
        <v>1481</v>
      </c>
      <c r="P80" s="30">
        <f t="shared" si="11"/>
        <v>1103</v>
      </c>
      <c r="Q80" s="30">
        <f t="shared" si="11"/>
        <v>1084</v>
      </c>
      <c r="R80" s="30">
        <f t="shared" si="11"/>
        <v>804</v>
      </c>
      <c r="S80" s="30">
        <f t="shared" si="11"/>
        <v>597</v>
      </c>
      <c r="T80" s="30">
        <f t="shared" si="11"/>
        <v>260</v>
      </c>
      <c r="U80" s="30">
        <f t="shared" si="11"/>
        <v>168</v>
      </c>
      <c r="V80" s="30">
        <f t="shared" si="11"/>
        <v>560</v>
      </c>
      <c r="W80" s="30">
        <f t="shared" si="11"/>
        <v>33</v>
      </c>
      <c r="X80" s="37" t="s">
        <v>62</v>
      </c>
    </row>
    <row r="81" spans="1:24" s="39" customFormat="1" ht="18" customHeight="1">
      <c r="A81" s="38" t="s">
        <v>63</v>
      </c>
      <c r="D81" s="30">
        <f t="shared" si="6"/>
        <v>4041</v>
      </c>
      <c r="E81" s="30">
        <v>225</v>
      </c>
      <c r="F81" s="30">
        <v>267</v>
      </c>
      <c r="G81" s="30">
        <v>315</v>
      </c>
      <c r="H81" s="30">
        <v>302</v>
      </c>
      <c r="I81" s="30">
        <v>279</v>
      </c>
      <c r="J81" s="30">
        <v>377</v>
      </c>
      <c r="K81" s="30">
        <v>392</v>
      </c>
      <c r="L81" s="30">
        <v>413</v>
      </c>
      <c r="M81" s="30">
        <v>360</v>
      </c>
      <c r="N81" s="30">
        <v>294</v>
      </c>
      <c r="O81" s="30">
        <v>214</v>
      </c>
      <c r="P81" s="30">
        <v>158</v>
      </c>
      <c r="Q81" s="30">
        <v>150</v>
      </c>
      <c r="R81" s="30">
        <v>116</v>
      </c>
      <c r="S81" s="30">
        <v>92</v>
      </c>
      <c r="T81" s="30">
        <v>33</v>
      </c>
      <c r="U81" s="56">
        <v>16</v>
      </c>
      <c r="V81" s="30">
        <v>31</v>
      </c>
      <c r="W81" s="30">
        <v>7</v>
      </c>
      <c r="X81" s="40" t="s">
        <v>64</v>
      </c>
    </row>
    <row r="82" spans="1:24" s="39" customFormat="1" ht="18" customHeight="1">
      <c r="A82" s="38" t="s">
        <v>65</v>
      </c>
      <c r="D82" s="30">
        <f t="shared" si="6"/>
        <v>1241</v>
      </c>
      <c r="E82" s="30">
        <v>82</v>
      </c>
      <c r="F82" s="30">
        <v>70</v>
      </c>
      <c r="G82" s="30">
        <v>79</v>
      </c>
      <c r="H82" s="30">
        <v>90</v>
      </c>
      <c r="I82" s="30">
        <v>99</v>
      </c>
      <c r="J82" s="30">
        <v>87</v>
      </c>
      <c r="K82" s="30">
        <v>96</v>
      </c>
      <c r="L82" s="30">
        <v>155</v>
      </c>
      <c r="M82" s="30">
        <v>117</v>
      </c>
      <c r="N82" s="30">
        <v>100</v>
      </c>
      <c r="O82" s="30">
        <v>59</v>
      </c>
      <c r="P82" s="30">
        <v>42</v>
      </c>
      <c r="Q82" s="30">
        <v>51</v>
      </c>
      <c r="R82" s="30">
        <v>44</v>
      </c>
      <c r="S82" s="30">
        <v>32</v>
      </c>
      <c r="T82" s="30">
        <v>10</v>
      </c>
      <c r="U82" s="56">
        <v>7</v>
      </c>
      <c r="V82" s="30">
        <v>21</v>
      </c>
      <c r="W82" s="30" t="s">
        <v>53</v>
      </c>
      <c r="X82" s="40" t="s">
        <v>66</v>
      </c>
    </row>
    <row r="83" spans="1:24" s="39" customFormat="1" ht="18" customHeight="1">
      <c r="A83" s="38" t="s">
        <v>67</v>
      </c>
      <c r="D83" s="30">
        <f t="shared" si="6"/>
        <v>1758</v>
      </c>
      <c r="E83" s="30">
        <v>94</v>
      </c>
      <c r="F83" s="30">
        <v>120</v>
      </c>
      <c r="G83" s="30">
        <v>123</v>
      </c>
      <c r="H83" s="30">
        <v>147</v>
      </c>
      <c r="I83" s="30">
        <v>133</v>
      </c>
      <c r="J83" s="30">
        <v>141</v>
      </c>
      <c r="K83" s="30">
        <v>163</v>
      </c>
      <c r="L83" s="30">
        <v>160</v>
      </c>
      <c r="M83" s="30">
        <v>154</v>
      </c>
      <c r="N83" s="30">
        <v>108</v>
      </c>
      <c r="O83" s="30">
        <v>64</v>
      </c>
      <c r="P83" s="30">
        <v>55</v>
      </c>
      <c r="Q83" s="30">
        <v>48</v>
      </c>
      <c r="R83" s="30">
        <v>29</v>
      </c>
      <c r="S83" s="30">
        <v>29</v>
      </c>
      <c r="T83" s="30">
        <v>15</v>
      </c>
      <c r="U83" s="56">
        <v>11</v>
      </c>
      <c r="V83" s="30">
        <v>159</v>
      </c>
      <c r="W83" s="30">
        <v>5</v>
      </c>
      <c r="X83" s="40" t="s">
        <v>68</v>
      </c>
    </row>
    <row r="84" spans="1:24" s="39" customFormat="1" ht="15.75" customHeight="1">
      <c r="A84" s="42" t="s">
        <v>55</v>
      </c>
      <c r="B84" s="43"/>
      <c r="C84" s="43"/>
      <c r="D84" s="44">
        <f t="shared" si="6"/>
        <v>23888</v>
      </c>
      <c r="E84" s="44">
        <v>1467</v>
      </c>
      <c r="F84" s="44">
        <v>1713</v>
      </c>
      <c r="G84" s="44">
        <v>1944</v>
      </c>
      <c r="H84" s="44">
        <v>1938</v>
      </c>
      <c r="I84" s="44">
        <v>1920</v>
      </c>
      <c r="J84" s="44">
        <v>2131</v>
      </c>
      <c r="K84" s="44">
        <v>2380</v>
      </c>
      <c r="L84" s="44">
        <v>2257</v>
      </c>
      <c r="M84" s="44">
        <v>2013</v>
      </c>
      <c r="N84" s="44">
        <v>1533</v>
      </c>
      <c r="O84" s="44">
        <v>1144</v>
      </c>
      <c r="P84" s="44">
        <v>848</v>
      </c>
      <c r="Q84" s="44">
        <v>835</v>
      </c>
      <c r="R84" s="44">
        <v>615</v>
      </c>
      <c r="S84" s="44">
        <v>444</v>
      </c>
      <c r="T84" s="44">
        <v>202</v>
      </c>
      <c r="U84" s="57">
        <v>134</v>
      </c>
      <c r="V84" s="44">
        <v>349</v>
      </c>
      <c r="W84" s="44">
        <v>21</v>
      </c>
      <c r="X84" s="45" t="s">
        <v>56</v>
      </c>
    </row>
    <row r="85" spans="1:24" s="63" customFormat="1" ht="25.5" customHeight="1">
      <c r="A85" s="58"/>
      <c r="B85" s="59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1"/>
      <c r="V85" s="60"/>
      <c r="W85" s="60"/>
      <c r="X85" s="62"/>
    </row>
    <row r="86" spans="1:3" s="1" customFormat="1" ht="21.75" customHeight="1">
      <c r="A86" s="1" t="s">
        <v>0</v>
      </c>
      <c r="B86" s="2">
        <v>1.3</v>
      </c>
      <c r="C86" s="1" t="s">
        <v>69</v>
      </c>
    </row>
    <row r="87" spans="1:3" s="1" customFormat="1" ht="22.5" customHeight="1">
      <c r="A87" s="1" t="s">
        <v>2</v>
      </c>
      <c r="B87" s="2">
        <v>1.3</v>
      </c>
      <c r="C87" s="1" t="s">
        <v>70</v>
      </c>
    </row>
    <row r="88" spans="1:24" s="8" customFormat="1" ht="18" customHeight="1">
      <c r="A88" s="4"/>
      <c r="B88" s="4"/>
      <c r="C88" s="5"/>
      <c r="D88" s="6"/>
      <c r="E88" s="98" t="s">
        <v>4</v>
      </c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100"/>
      <c r="X88" s="7"/>
    </row>
    <row r="89" spans="1:24" s="8" customFormat="1" ht="18" customHeight="1">
      <c r="A89" s="9"/>
      <c r="B89" s="9"/>
      <c r="C89" s="10"/>
      <c r="D89" s="11"/>
      <c r="E89" s="10"/>
      <c r="F89" s="12"/>
      <c r="G89" s="13"/>
      <c r="H89" s="12"/>
      <c r="I89" s="12"/>
      <c r="J89" s="13"/>
      <c r="K89" s="12"/>
      <c r="L89" s="13"/>
      <c r="M89" s="12"/>
      <c r="N89" s="13"/>
      <c r="O89" s="12"/>
      <c r="P89" s="13"/>
      <c r="Q89" s="12"/>
      <c r="R89" s="13"/>
      <c r="S89" s="12"/>
      <c r="T89" s="13"/>
      <c r="U89" s="14"/>
      <c r="V89" s="15"/>
      <c r="W89" s="14" t="s">
        <v>5</v>
      </c>
      <c r="X89" s="16"/>
    </row>
    <row r="90" spans="1:24" s="8" customFormat="1" ht="18" customHeight="1">
      <c r="A90" s="101" t="s">
        <v>6</v>
      </c>
      <c r="B90" s="101"/>
      <c r="C90" s="102"/>
      <c r="D90" s="11" t="s">
        <v>7</v>
      </c>
      <c r="E90" s="17"/>
      <c r="F90" s="18"/>
      <c r="G90" s="17"/>
      <c r="H90" s="18"/>
      <c r="I90" s="18"/>
      <c r="J90" s="17"/>
      <c r="K90" s="18"/>
      <c r="L90" s="17"/>
      <c r="M90" s="18"/>
      <c r="N90" s="17"/>
      <c r="O90" s="18"/>
      <c r="P90" s="17"/>
      <c r="Q90" s="18"/>
      <c r="R90" s="17"/>
      <c r="S90" s="18"/>
      <c r="T90" s="17"/>
      <c r="U90" s="11" t="s">
        <v>8</v>
      </c>
      <c r="V90" s="19"/>
      <c r="W90" s="19" t="s">
        <v>9</v>
      </c>
      <c r="X90" s="20" t="s">
        <v>10</v>
      </c>
    </row>
    <row r="91" spans="1:24" s="8" customFormat="1" ht="18" customHeight="1">
      <c r="A91" s="9"/>
      <c r="B91" s="9"/>
      <c r="C91" s="10"/>
      <c r="D91" s="11" t="s">
        <v>11</v>
      </c>
      <c r="E91" s="17" t="s">
        <v>12</v>
      </c>
      <c r="F91" s="18" t="s">
        <v>13</v>
      </c>
      <c r="G91" s="17" t="s">
        <v>14</v>
      </c>
      <c r="H91" s="18" t="s">
        <v>15</v>
      </c>
      <c r="I91" s="18" t="s">
        <v>16</v>
      </c>
      <c r="J91" s="17" t="s">
        <v>17</v>
      </c>
      <c r="K91" s="18" t="s">
        <v>18</v>
      </c>
      <c r="L91" s="17" t="s">
        <v>19</v>
      </c>
      <c r="M91" s="18" t="s">
        <v>20</v>
      </c>
      <c r="N91" s="17" t="s">
        <v>21</v>
      </c>
      <c r="O91" s="18" t="s">
        <v>22</v>
      </c>
      <c r="P91" s="17" t="s">
        <v>23</v>
      </c>
      <c r="Q91" s="18" t="s">
        <v>24</v>
      </c>
      <c r="R91" s="17" t="s">
        <v>25</v>
      </c>
      <c r="S91" s="18" t="s">
        <v>26</v>
      </c>
      <c r="T91" s="17" t="s">
        <v>27</v>
      </c>
      <c r="U91" s="19" t="s">
        <v>28</v>
      </c>
      <c r="V91" s="15" t="s">
        <v>29</v>
      </c>
      <c r="W91" s="19" t="s">
        <v>30</v>
      </c>
      <c r="X91" s="16"/>
    </row>
    <row r="92" spans="1:24" s="8" customFormat="1" ht="18" customHeight="1">
      <c r="A92" s="9"/>
      <c r="B92" s="9"/>
      <c r="C92" s="10"/>
      <c r="D92" s="11"/>
      <c r="E92" s="10"/>
      <c r="F92" s="21"/>
      <c r="G92" s="13"/>
      <c r="H92" s="21"/>
      <c r="I92" s="21"/>
      <c r="J92" s="13"/>
      <c r="K92" s="21"/>
      <c r="L92" s="13"/>
      <c r="M92" s="21"/>
      <c r="N92" s="13"/>
      <c r="O92" s="21"/>
      <c r="P92" s="13"/>
      <c r="Q92" s="21"/>
      <c r="R92" s="13"/>
      <c r="S92" s="21"/>
      <c r="T92" s="13"/>
      <c r="U92" s="19" t="s">
        <v>31</v>
      </c>
      <c r="V92" s="15" t="s">
        <v>32</v>
      </c>
      <c r="W92" s="19" t="s">
        <v>33</v>
      </c>
      <c r="X92" s="16"/>
    </row>
    <row r="93" spans="1:24" s="8" customFormat="1" ht="18" customHeight="1">
      <c r="A93" s="22"/>
      <c r="B93" s="22"/>
      <c r="C93" s="23"/>
      <c r="D93" s="24"/>
      <c r="E93" s="23"/>
      <c r="F93" s="25"/>
      <c r="G93" s="26"/>
      <c r="H93" s="25"/>
      <c r="I93" s="25"/>
      <c r="J93" s="26"/>
      <c r="K93" s="25"/>
      <c r="L93" s="26"/>
      <c r="M93" s="25"/>
      <c r="N93" s="26"/>
      <c r="O93" s="25"/>
      <c r="P93" s="26"/>
      <c r="Q93" s="25"/>
      <c r="R93" s="26"/>
      <c r="S93" s="25"/>
      <c r="T93" s="26"/>
      <c r="U93" s="27" t="s">
        <v>34</v>
      </c>
      <c r="V93" s="28"/>
      <c r="W93" s="25"/>
      <c r="X93" s="29"/>
    </row>
    <row r="94" spans="1:24" s="32" customFormat="1" ht="18" customHeight="1">
      <c r="A94" s="36" t="s">
        <v>71</v>
      </c>
      <c r="D94" s="30">
        <f aca="true" t="shared" si="12" ref="D94:D111">SUM(E94:W94)</f>
        <v>17995</v>
      </c>
      <c r="E94" s="30">
        <f>SUM(E95:E96)</f>
        <v>1541</v>
      </c>
      <c r="F94" s="30">
        <f aca="true" t="shared" si="13" ref="F94:W94">SUM(F95:F96)</f>
        <v>1457</v>
      </c>
      <c r="G94" s="30">
        <f t="shared" si="13"/>
        <v>1509</v>
      </c>
      <c r="H94" s="30">
        <f t="shared" si="13"/>
        <v>1511</v>
      </c>
      <c r="I94" s="30">
        <f t="shared" si="13"/>
        <v>1635</v>
      </c>
      <c r="J94" s="30">
        <f t="shared" si="13"/>
        <v>1686</v>
      </c>
      <c r="K94" s="30">
        <f t="shared" si="13"/>
        <v>1718</v>
      </c>
      <c r="L94" s="30">
        <f t="shared" si="13"/>
        <v>1535</v>
      </c>
      <c r="M94" s="30">
        <f t="shared" si="13"/>
        <v>1427</v>
      </c>
      <c r="N94" s="30">
        <f t="shared" si="13"/>
        <v>1090</v>
      </c>
      <c r="O94" s="30">
        <f t="shared" si="13"/>
        <v>765</v>
      </c>
      <c r="P94" s="30">
        <f t="shared" si="13"/>
        <v>553</v>
      </c>
      <c r="Q94" s="30">
        <f t="shared" si="13"/>
        <v>517</v>
      </c>
      <c r="R94" s="30">
        <f t="shared" si="13"/>
        <v>421</v>
      </c>
      <c r="S94" s="30">
        <f t="shared" si="13"/>
        <v>239</v>
      </c>
      <c r="T94" s="30">
        <f t="shared" si="13"/>
        <v>112</v>
      </c>
      <c r="U94" s="30">
        <f t="shared" si="13"/>
        <v>69</v>
      </c>
      <c r="V94" s="30">
        <f t="shared" si="13"/>
        <v>205</v>
      </c>
      <c r="W94" s="30">
        <f t="shared" si="13"/>
        <v>5</v>
      </c>
      <c r="X94" s="37" t="s">
        <v>72</v>
      </c>
    </row>
    <row r="95" spans="1:24" s="39" customFormat="1" ht="18" customHeight="1">
      <c r="A95" s="38" t="s">
        <v>73</v>
      </c>
      <c r="D95" s="30">
        <f t="shared" si="12"/>
        <v>3643</v>
      </c>
      <c r="E95" s="30">
        <v>288</v>
      </c>
      <c r="F95" s="30">
        <v>273</v>
      </c>
      <c r="G95" s="30">
        <v>286</v>
      </c>
      <c r="H95" s="30">
        <v>324</v>
      </c>
      <c r="I95" s="30">
        <v>312</v>
      </c>
      <c r="J95" s="30">
        <v>331</v>
      </c>
      <c r="K95" s="30">
        <v>367</v>
      </c>
      <c r="L95" s="30">
        <v>296</v>
      </c>
      <c r="M95" s="30">
        <v>314</v>
      </c>
      <c r="N95" s="30">
        <v>231</v>
      </c>
      <c r="O95" s="30">
        <v>154</v>
      </c>
      <c r="P95" s="30">
        <v>124</v>
      </c>
      <c r="Q95" s="30">
        <v>90</v>
      </c>
      <c r="R95" s="30">
        <v>93</v>
      </c>
      <c r="S95" s="30">
        <v>58</v>
      </c>
      <c r="T95" s="30">
        <v>25</v>
      </c>
      <c r="U95" s="56">
        <v>12</v>
      </c>
      <c r="V95" s="30">
        <v>64</v>
      </c>
      <c r="W95" s="30">
        <v>1</v>
      </c>
      <c r="X95" s="40" t="s">
        <v>74</v>
      </c>
    </row>
    <row r="96" spans="1:24" s="39" customFormat="1" ht="18" customHeight="1">
      <c r="A96" s="38" t="s">
        <v>55</v>
      </c>
      <c r="D96" s="30">
        <f t="shared" si="12"/>
        <v>14352</v>
      </c>
      <c r="E96" s="30">
        <v>1253</v>
      </c>
      <c r="F96" s="30">
        <v>1184</v>
      </c>
      <c r="G96" s="30">
        <v>1223</v>
      </c>
      <c r="H96" s="30">
        <v>1187</v>
      </c>
      <c r="I96" s="30">
        <v>1323</v>
      </c>
      <c r="J96" s="30">
        <v>1355</v>
      </c>
      <c r="K96" s="30">
        <v>1351</v>
      </c>
      <c r="L96" s="30">
        <v>1239</v>
      </c>
      <c r="M96" s="30">
        <v>1113</v>
      </c>
      <c r="N96" s="30">
        <v>859</v>
      </c>
      <c r="O96" s="30">
        <v>611</v>
      </c>
      <c r="P96" s="30">
        <v>429</v>
      </c>
      <c r="Q96" s="30">
        <v>427</v>
      </c>
      <c r="R96" s="30">
        <v>328</v>
      </c>
      <c r="S96" s="30">
        <v>181</v>
      </c>
      <c r="T96" s="30">
        <v>87</v>
      </c>
      <c r="U96" s="56">
        <v>57</v>
      </c>
      <c r="V96" s="30">
        <v>141</v>
      </c>
      <c r="W96" s="30">
        <v>4</v>
      </c>
      <c r="X96" s="46" t="s">
        <v>56</v>
      </c>
    </row>
    <row r="97" spans="1:24" s="32" customFormat="1" ht="18" customHeight="1">
      <c r="A97" s="36" t="s">
        <v>75</v>
      </c>
      <c r="D97" s="30">
        <f t="shared" si="12"/>
        <v>13727</v>
      </c>
      <c r="E97" s="30">
        <f>SUM(E98:E99)</f>
        <v>895</v>
      </c>
      <c r="F97" s="30">
        <f aca="true" t="shared" si="14" ref="F97:W97">SUM(F98:F99)</f>
        <v>909</v>
      </c>
      <c r="G97" s="30">
        <f t="shared" si="14"/>
        <v>1053</v>
      </c>
      <c r="H97" s="30">
        <f t="shared" si="14"/>
        <v>1109</v>
      </c>
      <c r="I97" s="30">
        <f t="shared" si="14"/>
        <v>1093</v>
      </c>
      <c r="J97" s="30">
        <f t="shared" si="14"/>
        <v>1193</v>
      </c>
      <c r="K97" s="30">
        <f t="shared" si="14"/>
        <v>1312</v>
      </c>
      <c r="L97" s="30">
        <f t="shared" si="14"/>
        <v>1317</v>
      </c>
      <c r="M97" s="30">
        <f t="shared" si="14"/>
        <v>1202</v>
      </c>
      <c r="N97" s="30">
        <f t="shared" si="14"/>
        <v>976</v>
      </c>
      <c r="O97" s="30">
        <f t="shared" si="14"/>
        <v>678</v>
      </c>
      <c r="P97" s="30">
        <f t="shared" si="14"/>
        <v>526</v>
      </c>
      <c r="Q97" s="30">
        <f t="shared" si="14"/>
        <v>453</v>
      </c>
      <c r="R97" s="30">
        <f t="shared" si="14"/>
        <v>372</v>
      </c>
      <c r="S97" s="30">
        <f t="shared" si="14"/>
        <v>295</v>
      </c>
      <c r="T97" s="30">
        <f t="shared" si="14"/>
        <v>145</v>
      </c>
      <c r="U97" s="30">
        <f t="shared" si="14"/>
        <v>96</v>
      </c>
      <c r="V97" s="30">
        <f t="shared" si="14"/>
        <v>88</v>
      </c>
      <c r="W97" s="30">
        <f t="shared" si="14"/>
        <v>15</v>
      </c>
      <c r="X97" s="41" t="s">
        <v>76</v>
      </c>
    </row>
    <row r="98" spans="1:24" s="39" customFormat="1" ht="18" customHeight="1">
      <c r="A98" s="38" t="s">
        <v>77</v>
      </c>
      <c r="D98" s="30">
        <f t="shared" si="12"/>
        <v>876</v>
      </c>
      <c r="E98" s="30">
        <v>48</v>
      </c>
      <c r="F98" s="30">
        <v>47</v>
      </c>
      <c r="G98" s="30">
        <v>54</v>
      </c>
      <c r="H98" s="30">
        <v>72</v>
      </c>
      <c r="I98" s="30">
        <v>66</v>
      </c>
      <c r="J98" s="30">
        <v>66</v>
      </c>
      <c r="K98" s="30">
        <v>77</v>
      </c>
      <c r="L98" s="30">
        <v>99</v>
      </c>
      <c r="M98" s="30">
        <v>84</v>
      </c>
      <c r="N98" s="30">
        <v>67</v>
      </c>
      <c r="O98" s="30">
        <v>51</v>
      </c>
      <c r="P98" s="30">
        <v>39</v>
      </c>
      <c r="Q98" s="30">
        <v>26</v>
      </c>
      <c r="R98" s="30">
        <v>15</v>
      </c>
      <c r="S98" s="30">
        <v>15</v>
      </c>
      <c r="T98" s="30">
        <v>6</v>
      </c>
      <c r="U98" s="56">
        <v>5</v>
      </c>
      <c r="V98" s="30">
        <v>32</v>
      </c>
      <c r="W98" s="30">
        <v>7</v>
      </c>
      <c r="X98" s="46" t="s">
        <v>78</v>
      </c>
    </row>
    <row r="99" spans="1:24" s="39" customFormat="1" ht="18" customHeight="1">
      <c r="A99" s="38" t="s">
        <v>55</v>
      </c>
      <c r="D99" s="30">
        <f t="shared" si="12"/>
        <v>12851</v>
      </c>
      <c r="E99" s="30">
        <v>847</v>
      </c>
      <c r="F99" s="30">
        <v>862</v>
      </c>
      <c r="G99" s="30">
        <v>999</v>
      </c>
      <c r="H99" s="30">
        <v>1037</v>
      </c>
      <c r="I99" s="30">
        <v>1027</v>
      </c>
      <c r="J99" s="30">
        <v>1127</v>
      </c>
      <c r="K99" s="30">
        <v>1235</v>
      </c>
      <c r="L99" s="30">
        <v>1218</v>
      </c>
      <c r="M99" s="30">
        <v>1118</v>
      </c>
      <c r="N99" s="30">
        <v>909</v>
      </c>
      <c r="O99" s="30">
        <v>627</v>
      </c>
      <c r="P99" s="30">
        <v>487</v>
      </c>
      <c r="Q99" s="30">
        <v>427</v>
      </c>
      <c r="R99" s="30">
        <v>357</v>
      </c>
      <c r="S99" s="30">
        <v>280</v>
      </c>
      <c r="T99" s="30">
        <v>139</v>
      </c>
      <c r="U99" s="56">
        <v>91</v>
      </c>
      <c r="V99" s="30">
        <v>56</v>
      </c>
      <c r="W99" s="30">
        <v>8</v>
      </c>
      <c r="X99" s="40" t="s">
        <v>56</v>
      </c>
    </row>
    <row r="100" spans="1:24" s="32" customFormat="1" ht="18" customHeight="1">
      <c r="A100" s="36" t="s">
        <v>79</v>
      </c>
      <c r="D100" s="30">
        <f t="shared" si="12"/>
        <v>13874</v>
      </c>
      <c r="E100" s="30">
        <f>SUM(E101:E103)</f>
        <v>713</v>
      </c>
      <c r="F100" s="30">
        <f aca="true" t="shared" si="15" ref="F100:W100">SUM(F101:F103)</f>
        <v>853</v>
      </c>
      <c r="G100" s="30">
        <f t="shared" si="15"/>
        <v>1037</v>
      </c>
      <c r="H100" s="30">
        <f t="shared" si="15"/>
        <v>1129</v>
      </c>
      <c r="I100" s="30">
        <f t="shared" si="15"/>
        <v>1041</v>
      </c>
      <c r="J100" s="30">
        <f t="shared" si="15"/>
        <v>1205</v>
      </c>
      <c r="K100" s="30">
        <f t="shared" si="15"/>
        <v>1339</v>
      </c>
      <c r="L100" s="30">
        <f t="shared" si="15"/>
        <v>1389</v>
      </c>
      <c r="M100" s="30">
        <f t="shared" si="15"/>
        <v>1228</v>
      </c>
      <c r="N100" s="30">
        <f t="shared" si="15"/>
        <v>950</v>
      </c>
      <c r="O100" s="30">
        <f t="shared" si="15"/>
        <v>810</v>
      </c>
      <c r="P100" s="30">
        <f t="shared" si="15"/>
        <v>589</v>
      </c>
      <c r="Q100" s="30">
        <f t="shared" si="15"/>
        <v>505</v>
      </c>
      <c r="R100" s="30">
        <f t="shared" si="15"/>
        <v>441</v>
      </c>
      <c r="S100" s="30">
        <f t="shared" si="15"/>
        <v>304</v>
      </c>
      <c r="T100" s="30">
        <f t="shared" si="15"/>
        <v>159</v>
      </c>
      <c r="U100" s="30">
        <f t="shared" si="15"/>
        <v>100</v>
      </c>
      <c r="V100" s="30">
        <f t="shared" si="15"/>
        <v>77</v>
      </c>
      <c r="W100" s="30">
        <f t="shared" si="15"/>
        <v>5</v>
      </c>
      <c r="X100" s="37" t="s">
        <v>80</v>
      </c>
    </row>
    <row r="101" spans="1:24" s="39" customFormat="1" ht="18" customHeight="1">
      <c r="A101" s="38" t="s">
        <v>81</v>
      </c>
      <c r="D101" s="30">
        <f t="shared" si="12"/>
        <v>4113</v>
      </c>
      <c r="E101" s="30">
        <v>202</v>
      </c>
      <c r="F101" s="30">
        <v>241</v>
      </c>
      <c r="G101" s="30">
        <v>302</v>
      </c>
      <c r="H101" s="30">
        <v>332</v>
      </c>
      <c r="I101" s="30">
        <v>326</v>
      </c>
      <c r="J101" s="30">
        <v>372</v>
      </c>
      <c r="K101" s="30">
        <v>410</v>
      </c>
      <c r="L101" s="30">
        <v>407</v>
      </c>
      <c r="M101" s="30">
        <v>369</v>
      </c>
      <c r="N101" s="30">
        <v>295</v>
      </c>
      <c r="O101" s="30">
        <v>255</v>
      </c>
      <c r="P101" s="30">
        <v>167</v>
      </c>
      <c r="Q101" s="30">
        <v>152</v>
      </c>
      <c r="R101" s="30">
        <v>112</v>
      </c>
      <c r="S101" s="30">
        <v>84</v>
      </c>
      <c r="T101" s="30">
        <v>48</v>
      </c>
      <c r="U101" s="56">
        <v>22</v>
      </c>
      <c r="V101" s="30">
        <v>15</v>
      </c>
      <c r="W101" s="30">
        <v>2</v>
      </c>
      <c r="X101" s="40" t="s">
        <v>82</v>
      </c>
    </row>
    <row r="102" spans="1:24" s="39" customFormat="1" ht="18" customHeight="1">
      <c r="A102" s="38" t="s">
        <v>83</v>
      </c>
      <c r="D102" s="30">
        <f t="shared" si="12"/>
        <v>3055</v>
      </c>
      <c r="E102" s="30">
        <v>163</v>
      </c>
      <c r="F102" s="30">
        <v>194</v>
      </c>
      <c r="G102" s="30">
        <v>219</v>
      </c>
      <c r="H102" s="30">
        <v>234</v>
      </c>
      <c r="I102" s="30">
        <v>210</v>
      </c>
      <c r="J102" s="30">
        <v>251</v>
      </c>
      <c r="K102" s="30">
        <v>269</v>
      </c>
      <c r="L102" s="30">
        <v>279</v>
      </c>
      <c r="M102" s="30">
        <v>328</v>
      </c>
      <c r="N102" s="30">
        <v>210</v>
      </c>
      <c r="O102" s="30">
        <v>179</v>
      </c>
      <c r="P102" s="30">
        <v>120</v>
      </c>
      <c r="Q102" s="30">
        <v>112</v>
      </c>
      <c r="R102" s="30">
        <v>113</v>
      </c>
      <c r="S102" s="30">
        <v>80</v>
      </c>
      <c r="T102" s="30">
        <v>41</v>
      </c>
      <c r="U102" s="56">
        <v>27</v>
      </c>
      <c r="V102" s="30">
        <v>25</v>
      </c>
      <c r="W102" s="30">
        <v>1</v>
      </c>
      <c r="X102" s="40" t="s">
        <v>84</v>
      </c>
    </row>
    <row r="103" spans="1:24" s="39" customFormat="1" ht="18" customHeight="1">
      <c r="A103" s="38" t="s">
        <v>55</v>
      </c>
      <c r="D103" s="30">
        <f t="shared" si="12"/>
        <v>6706</v>
      </c>
      <c r="E103" s="30">
        <v>348</v>
      </c>
      <c r="F103" s="30">
        <v>418</v>
      </c>
      <c r="G103" s="30">
        <v>516</v>
      </c>
      <c r="H103" s="30">
        <v>563</v>
      </c>
      <c r="I103" s="30">
        <v>505</v>
      </c>
      <c r="J103" s="30">
        <v>582</v>
      </c>
      <c r="K103" s="30">
        <v>660</v>
      </c>
      <c r="L103" s="30">
        <v>703</v>
      </c>
      <c r="M103" s="30">
        <v>531</v>
      </c>
      <c r="N103" s="30">
        <v>445</v>
      </c>
      <c r="O103" s="30">
        <v>376</v>
      </c>
      <c r="P103" s="30">
        <v>302</v>
      </c>
      <c r="Q103" s="30">
        <v>241</v>
      </c>
      <c r="R103" s="30">
        <v>216</v>
      </c>
      <c r="S103" s="30">
        <v>140</v>
      </c>
      <c r="T103" s="30">
        <v>70</v>
      </c>
      <c r="U103" s="56">
        <v>51</v>
      </c>
      <c r="V103" s="30">
        <v>37</v>
      </c>
      <c r="W103" s="30">
        <v>2</v>
      </c>
      <c r="X103" s="40" t="s">
        <v>56</v>
      </c>
    </row>
    <row r="104" spans="1:24" s="32" customFormat="1" ht="18" customHeight="1">
      <c r="A104" s="36" t="s">
        <v>85</v>
      </c>
      <c r="D104" s="30">
        <f t="shared" si="12"/>
        <v>28965</v>
      </c>
      <c r="E104" s="30">
        <f>SUM(E105:E106)</f>
        <v>2303</v>
      </c>
      <c r="F104" s="30">
        <f aca="true" t="shared" si="16" ref="F104:W104">SUM(F105:F106)</f>
        <v>2277</v>
      </c>
      <c r="G104" s="30">
        <f t="shared" si="16"/>
        <v>2499</v>
      </c>
      <c r="H104" s="30">
        <f t="shared" si="16"/>
        <v>2499</v>
      </c>
      <c r="I104" s="30">
        <f t="shared" si="16"/>
        <v>2423</v>
      </c>
      <c r="J104" s="30">
        <f t="shared" si="16"/>
        <v>2692</v>
      </c>
      <c r="K104" s="30">
        <f t="shared" si="16"/>
        <v>2744</v>
      </c>
      <c r="L104" s="30">
        <f t="shared" si="16"/>
        <v>2601</v>
      </c>
      <c r="M104" s="30">
        <f t="shared" si="16"/>
        <v>2222</v>
      </c>
      <c r="N104" s="30">
        <f t="shared" si="16"/>
        <v>1722</v>
      </c>
      <c r="O104" s="30">
        <f t="shared" si="16"/>
        <v>1287</v>
      </c>
      <c r="P104" s="30">
        <f t="shared" si="16"/>
        <v>881</v>
      </c>
      <c r="Q104" s="30">
        <f t="shared" si="16"/>
        <v>830</v>
      </c>
      <c r="R104" s="30">
        <f t="shared" si="16"/>
        <v>581</v>
      </c>
      <c r="S104" s="30">
        <f t="shared" si="16"/>
        <v>370</v>
      </c>
      <c r="T104" s="30">
        <f t="shared" si="16"/>
        <v>190</v>
      </c>
      <c r="U104" s="30">
        <f t="shared" si="16"/>
        <v>139</v>
      </c>
      <c r="V104" s="30">
        <f t="shared" si="16"/>
        <v>692</v>
      </c>
      <c r="W104" s="30">
        <f t="shared" si="16"/>
        <v>13</v>
      </c>
      <c r="X104" s="37" t="s">
        <v>86</v>
      </c>
    </row>
    <row r="105" spans="1:24" s="39" customFormat="1" ht="18" customHeight="1">
      <c r="A105" s="40" t="s">
        <v>87</v>
      </c>
      <c r="D105" s="30">
        <f t="shared" si="12"/>
        <v>5041</v>
      </c>
      <c r="E105" s="30">
        <v>349</v>
      </c>
      <c r="F105" s="30">
        <v>380</v>
      </c>
      <c r="G105" s="30">
        <v>430</v>
      </c>
      <c r="H105" s="30">
        <v>437</v>
      </c>
      <c r="I105" s="30">
        <v>394</v>
      </c>
      <c r="J105" s="30">
        <v>486</v>
      </c>
      <c r="K105" s="30">
        <v>492</v>
      </c>
      <c r="L105" s="30">
        <v>449</v>
      </c>
      <c r="M105" s="30">
        <v>349</v>
      </c>
      <c r="N105" s="30">
        <v>324</v>
      </c>
      <c r="O105" s="30">
        <v>265</v>
      </c>
      <c r="P105" s="30">
        <v>158</v>
      </c>
      <c r="Q105" s="30">
        <v>159</v>
      </c>
      <c r="R105" s="30">
        <v>98</v>
      </c>
      <c r="S105" s="30">
        <v>81</v>
      </c>
      <c r="T105" s="30">
        <v>45</v>
      </c>
      <c r="U105" s="56">
        <v>45</v>
      </c>
      <c r="V105" s="30">
        <v>94</v>
      </c>
      <c r="W105" s="30">
        <v>6</v>
      </c>
      <c r="X105" s="40" t="s">
        <v>88</v>
      </c>
    </row>
    <row r="106" spans="1:24" s="39" customFormat="1" ht="18" customHeight="1">
      <c r="A106" s="40" t="s">
        <v>55</v>
      </c>
      <c r="D106" s="30">
        <f t="shared" si="12"/>
        <v>23924</v>
      </c>
      <c r="E106" s="30">
        <v>1954</v>
      </c>
      <c r="F106" s="30">
        <v>1897</v>
      </c>
      <c r="G106" s="30">
        <v>2069</v>
      </c>
      <c r="H106" s="30">
        <v>2062</v>
      </c>
      <c r="I106" s="30">
        <v>2029</v>
      </c>
      <c r="J106" s="30">
        <v>2206</v>
      </c>
      <c r="K106" s="30">
        <v>2252</v>
      </c>
      <c r="L106" s="30">
        <v>2152</v>
      </c>
      <c r="M106" s="30">
        <v>1873</v>
      </c>
      <c r="N106" s="30">
        <v>1398</v>
      </c>
      <c r="O106" s="30">
        <v>1022</v>
      </c>
      <c r="P106" s="30">
        <v>723</v>
      </c>
      <c r="Q106" s="30">
        <v>671</v>
      </c>
      <c r="R106" s="30">
        <v>483</v>
      </c>
      <c r="S106" s="30">
        <v>289</v>
      </c>
      <c r="T106" s="30">
        <v>145</v>
      </c>
      <c r="U106" s="56">
        <v>94</v>
      </c>
      <c r="V106" s="30">
        <v>598</v>
      </c>
      <c r="W106" s="30">
        <v>7</v>
      </c>
      <c r="X106" s="40" t="s">
        <v>56</v>
      </c>
    </row>
    <row r="107" spans="1:24" s="32" customFormat="1" ht="18" customHeight="1">
      <c r="A107" s="41" t="s">
        <v>89</v>
      </c>
      <c r="D107" s="30">
        <f t="shared" si="12"/>
        <v>17354</v>
      </c>
      <c r="E107" s="30">
        <v>1538</v>
      </c>
      <c r="F107" s="30">
        <v>1441</v>
      </c>
      <c r="G107" s="30">
        <v>1526</v>
      </c>
      <c r="H107" s="30">
        <v>1624</v>
      </c>
      <c r="I107" s="30">
        <v>1498</v>
      </c>
      <c r="J107" s="30">
        <v>1640</v>
      </c>
      <c r="K107" s="30">
        <v>1730</v>
      </c>
      <c r="L107" s="30">
        <v>1540</v>
      </c>
      <c r="M107" s="30">
        <v>1260</v>
      </c>
      <c r="N107" s="30">
        <v>1020</v>
      </c>
      <c r="O107" s="30">
        <v>747</v>
      </c>
      <c r="P107" s="30">
        <v>520</v>
      </c>
      <c r="Q107" s="30">
        <v>474</v>
      </c>
      <c r="R107" s="30">
        <v>333</v>
      </c>
      <c r="S107" s="30">
        <v>184</v>
      </c>
      <c r="T107" s="30">
        <v>88</v>
      </c>
      <c r="U107" s="56">
        <v>39</v>
      </c>
      <c r="V107" s="30">
        <v>147</v>
      </c>
      <c r="W107" s="30">
        <v>5</v>
      </c>
      <c r="X107" s="37" t="s">
        <v>90</v>
      </c>
    </row>
    <row r="108" spans="1:24" s="32" customFormat="1" ht="18" customHeight="1">
      <c r="A108" s="47" t="s">
        <v>91</v>
      </c>
      <c r="D108" s="30">
        <f t="shared" si="12"/>
        <v>14354</v>
      </c>
      <c r="E108" s="30">
        <f>SUM(E109:E110)</f>
        <v>1021</v>
      </c>
      <c r="F108" s="30">
        <f aca="true" t="shared" si="17" ref="F108:W108">SUM(F109:F110)</f>
        <v>1102</v>
      </c>
      <c r="G108" s="30">
        <f t="shared" si="17"/>
        <v>1197</v>
      </c>
      <c r="H108" s="30">
        <f t="shared" si="17"/>
        <v>1116</v>
      </c>
      <c r="I108" s="30">
        <f t="shared" si="17"/>
        <v>1040</v>
      </c>
      <c r="J108" s="30">
        <f t="shared" si="17"/>
        <v>1260</v>
      </c>
      <c r="K108" s="30">
        <f t="shared" si="17"/>
        <v>1494</v>
      </c>
      <c r="L108" s="30">
        <f t="shared" si="17"/>
        <v>1322</v>
      </c>
      <c r="M108" s="30">
        <f t="shared" si="17"/>
        <v>1135</v>
      </c>
      <c r="N108" s="30">
        <f t="shared" si="17"/>
        <v>889</v>
      </c>
      <c r="O108" s="30">
        <f t="shared" si="17"/>
        <v>702</v>
      </c>
      <c r="P108" s="30">
        <f t="shared" si="17"/>
        <v>564</v>
      </c>
      <c r="Q108" s="30">
        <f t="shared" si="17"/>
        <v>507</v>
      </c>
      <c r="R108" s="30">
        <f t="shared" si="17"/>
        <v>335</v>
      </c>
      <c r="S108" s="30">
        <f t="shared" si="17"/>
        <v>219</v>
      </c>
      <c r="T108" s="30">
        <f t="shared" si="17"/>
        <v>114</v>
      </c>
      <c r="U108" s="30">
        <f t="shared" si="17"/>
        <v>57</v>
      </c>
      <c r="V108" s="30">
        <f t="shared" si="17"/>
        <v>268</v>
      </c>
      <c r="W108" s="30">
        <f t="shared" si="17"/>
        <v>12</v>
      </c>
      <c r="X108" s="37" t="s">
        <v>92</v>
      </c>
    </row>
    <row r="109" spans="1:24" s="39" customFormat="1" ht="15" customHeight="1">
      <c r="A109" s="46" t="s">
        <v>93</v>
      </c>
      <c r="D109" s="30">
        <f t="shared" si="12"/>
        <v>1551</v>
      </c>
      <c r="E109" s="30">
        <v>94</v>
      </c>
      <c r="F109" s="30">
        <v>106</v>
      </c>
      <c r="G109" s="30">
        <v>125</v>
      </c>
      <c r="H109" s="30">
        <v>138</v>
      </c>
      <c r="I109" s="30">
        <v>112</v>
      </c>
      <c r="J109" s="30">
        <v>154</v>
      </c>
      <c r="K109" s="30">
        <v>160</v>
      </c>
      <c r="L109" s="30">
        <v>138</v>
      </c>
      <c r="M109" s="30">
        <v>119</v>
      </c>
      <c r="N109" s="30">
        <v>89</v>
      </c>
      <c r="O109" s="30">
        <v>92</v>
      </c>
      <c r="P109" s="30">
        <v>59</v>
      </c>
      <c r="Q109" s="30">
        <v>57</v>
      </c>
      <c r="R109" s="30">
        <v>31</v>
      </c>
      <c r="S109" s="30">
        <v>22</v>
      </c>
      <c r="T109" s="30">
        <v>10</v>
      </c>
      <c r="U109" s="56">
        <v>9</v>
      </c>
      <c r="V109" s="30">
        <v>32</v>
      </c>
      <c r="W109" s="30">
        <v>4</v>
      </c>
      <c r="X109" s="40" t="s">
        <v>94</v>
      </c>
    </row>
    <row r="110" spans="1:24" s="39" customFormat="1" ht="20.25" customHeight="1">
      <c r="A110" s="46" t="s">
        <v>55</v>
      </c>
      <c r="D110" s="30">
        <f t="shared" si="12"/>
        <v>12803</v>
      </c>
      <c r="E110" s="30">
        <v>927</v>
      </c>
      <c r="F110" s="30">
        <v>996</v>
      </c>
      <c r="G110" s="30">
        <v>1072</v>
      </c>
      <c r="H110" s="30">
        <v>978</v>
      </c>
      <c r="I110" s="30">
        <v>928</v>
      </c>
      <c r="J110" s="30">
        <v>1106</v>
      </c>
      <c r="K110" s="30">
        <v>1334</v>
      </c>
      <c r="L110" s="30">
        <v>1184</v>
      </c>
      <c r="M110" s="30">
        <v>1016</v>
      </c>
      <c r="N110" s="30">
        <v>800</v>
      </c>
      <c r="O110" s="30">
        <v>610</v>
      </c>
      <c r="P110" s="30">
        <v>505</v>
      </c>
      <c r="Q110" s="30">
        <v>450</v>
      </c>
      <c r="R110" s="30">
        <v>304</v>
      </c>
      <c r="S110" s="30">
        <v>197</v>
      </c>
      <c r="T110" s="30">
        <v>104</v>
      </c>
      <c r="U110" s="56">
        <v>48</v>
      </c>
      <c r="V110" s="30">
        <v>236</v>
      </c>
      <c r="W110" s="30">
        <v>8</v>
      </c>
      <c r="X110" s="40" t="s">
        <v>56</v>
      </c>
    </row>
    <row r="111" spans="1:24" s="32" customFormat="1" ht="18" customHeight="1">
      <c r="A111" s="41" t="s">
        <v>95</v>
      </c>
      <c r="D111" s="30">
        <f t="shared" si="12"/>
        <v>11941</v>
      </c>
      <c r="E111" s="30">
        <v>806</v>
      </c>
      <c r="F111" s="30">
        <v>918</v>
      </c>
      <c r="G111" s="30">
        <v>1076</v>
      </c>
      <c r="H111" s="30">
        <v>967</v>
      </c>
      <c r="I111" s="30">
        <v>980</v>
      </c>
      <c r="J111" s="30">
        <v>1215</v>
      </c>
      <c r="K111" s="30">
        <v>1171</v>
      </c>
      <c r="L111" s="30">
        <v>1103</v>
      </c>
      <c r="M111" s="30">
        <v>955</v>
      </c>
      <c r="N111" s="30">
        <v>720</v>
      </c>
      <c r="O111" s="30">
        <v>524</v>
      </c>
      <c r="P111" s="30">
        <v>389</v>
      </c>
      <c r="Q111" s="30">
        <v>375</v>
      </c>
      <c r="R111" s="30">
        <v>303</v>
      </c>
      <c r="S111" s="30">
        <v>194</v>
      </c>
      <c r="T111" s="30">
        <v>91</v>
      </c>
      <c r="U111" s="56">
        <v>48</v>
      </c>
      <c r="V111" s="30">
        <v>102</v>
      </c>
      <c r="W111" s="30">
        <v>4</v>
      </c>
      <c r="X111" s="37" t="s">
        <v>96</v>
      </c>
    </row>
    <row r="112" spans="1:24" s="72" customFormat="1" ht="1.5" customHeight="1">
      <c r="A112" s="64"/>
      <c r="B112" s="64"/>
      <c r="C112" s="64"/>
      <c r="D112" s="65"/>
      <c r="E112" s="66"/>
      <c r="F112" s="67"/>
      <c r="G112" s="68"/>
      <c r="H112" s="66"/>
      <c r="I112" s="66"/>
      <c r="J112" s="69"/>
      <c r="K112" s="69"/>
      <c r="L112" s="70"/>
      <c r="M112" s="69"/>
      <c r="N112" s="70"/>
      <c r="O112" s="69"/>
      <c r="P112" s="70"/>
      <c r="Q112" s="69"/>
      <c r="R112" s="70"/>
      <c r="S112" s="69"/>
      <c r="T112" s="70"/>
      <c r="U112" s="71"/>
      <c r="V112" s="70"/>
      <c r="W112" s="69"/>
      <c r="X112" s="64"/>
    </row>
    <row r="113" spans="1:24" s="63" customFormat="1" ht="15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59"/>
    </row>
    <row r="114" spans="1:24" s="63" customFormat="1" ht="15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59"/>
    </row>
    <row r="115" spans="1:3" s="1" customFormat="1" ht="18.75" customHeight="1">
      <c r="A115" s="1" t="s">
        <v>0</v>
      </c>
      <c r="B115" s="2">
        <v>1.3</v>
      </c>
      <c r="C115" s="1" t="s">
        <v>69</v>
      </c>
    </row>
    <row r="116" spans="1:3" s="1" customFormat="1" ht="22.5" customHeight="1">
      <c r="A116" s="1" t="s">
        <v>2</v>
      </c>
      <c r="B116" s="2">
        <v>1.3</v>
      </c>
      <c r="C116" s="1" t="s">
        <v>70</v>
      </c>
    </row>
    <row r="117" spans="1:24" s="8" customFormat="1" ht="18" customHeight="1">
      <c r="A117" s="4"/>
      <c r="B117" s="4"/>
      <c r="C117" s="5"/>
      <c r="D117" s="6"/>
      <c r="E117" s="98" t="s">
        <v>4</v>
      </c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100"/>
      <c r="X117" s="7"/>
    </row>
    <row r="118" spans="1:24" s="8" customFormat="1" ht="18" customHeight="1">
      <c r="A118" s="9"/>
      <c r="B118" s="9"/>
      <c r="C118" s="10"/>
      <c r="D118" s="11"/>
      <c r="E118" s="10"/>
      <c r="F118" s="12"/>
      <c r="G118" s="13"/>
      <c r="H118" s="12"/>
      <c r="I118" s="12"/>
      <c r="J118" s="13"/>
      <c r="K118" s="12"/>
      <c r="L118" s="13"/>
      <c r="M118" s="12"/>
      <c r="N118" s="13"/>
      <c r="O118" s="12"/>
      <c r="P118" s="13"/>
      <c r="Q118" s="12"/>
      <c r="R118" s="13"/>
      <c r="S118" s="12"/>
      <c r="T118" s="13"/>
      <c r="U118" s="14"/>
      <c r="V118" s="15"/>
      <c r="W118" s="14" t="s">
        <v>5</v>
      </c>
      <c r="X118" s="16"/>
    </row>
    <row r="119" spans="1:24" s="8" customFormat="1" ht="18" customHeight="1">
      <c r="A119" s="101" t="s">
        <v>6</v>
      </c>
      <c r="B119" s="101"/>
      <c r="C119" s="102"/>
      <c r="D119" s="11" t="s">
        <v>7</v>
      </c>
      <c r="E119" s="17"/>
      <c r="F119" s="18"/>
      <c r="G119" s="17"/>
      <c r="H119" s="18"/>
      <c r="I119" s="18"/>
      <c r="J119" s="17"/>
      <c r="K119" s="18"/>
      <c r="L119" s="17"/>
      <c r="M119" s="18"/>
      <c r="N119" s="17"/>
      <c r="O119" s="18"/>
      <c r="P119" s="17"/>
      <c r="Q119" s="18"/>
      <c r="R119" s="17"/>
      <c r="S119" s="18"/>
      <c r="T119" s="17"/>
      <c r="U119" s="11" t="s">
        <v>8</v>
      </c>
      <c r="V119" s="19"/>
      <c r="W119" s="19" t="s">
        <v>9</v>
      </c>
      <c r="X119" s="20" t="s">
        <v>10</v>
      </c>
    </row>
    <row r="120" spans="1:24" s="8" customFormat="1" ht="18" customHeight="1">
      <c r="A120" s="9"/>
      <c r="B120" s="9"/>
      <c r="C120" s="10"/>
      <c r="D120" s="11" t="s">
        <v>11</v>
      </c>
      <c r="E120" s="17" t="s">
        <v>12</v>
      </c>
      <c r="F120" s="18" t="s">
        <v>13</v>
      </c>
      <c r="G120" s="17" t="s">
        <v>14</v>
      </c>
      <c r="H120" s="18" t="s">
        <v>15</v>
      </c>
      <c r="I120" s="18" t="s">
        <v>16</v>
      </c>
      <c r="J120" s="17" t="s">
        <v>17</v>
      </c>
      <c r="K120" s="18" t="s">
        <v>18</v>
      </c>
      <c r="L120" s="17" t="s">
        <v>19</v>
      </c>
      <c r="M120" s="18" t="s">
        <v>20</v>
      </c>
      <c r="N120" s="17" t="s">
        <v>21</v>
      </c>
      <c r="O120" s="18" t="s">
        <v>22</v>
      </c>
      <c r="P120" s="17" t="s">
        <v>23</v>
      </c>
      <c r="Q120" s="18" t="s">
        <v>24</v>
      </c>
      <c r="R120" s="17" t="s">
        <v>25</v>
      </c>
      <c r="S120" s="18" t="s">
        <v>26</v>
      </c>
      <c r="T120" s="17" t="s">
        <v>27</v>
      </c>
      <c r="U120" s="19" t="s">
        <v>28</v>
      </c>
      <c r="V120" s="15" t="s">
        <v>29</v>
      </c>
      <c r="W120" s="19" t="s">
        <v>30</v>
      </c>
      <c r="X120" s="16"/>
    </row>
    <row r="121" spans="1:24" s="8" customFormat="1" ht="18" customHeight="1">
      <c r="A121" s="9"/>
      <c r="B121" s="9"/>
      <c r="C121" s="10"/>
      <c r="D121" s="11"/>
      <c r="E121" s="10"/>
      <c r="F121" s="21"/>
      <c r="G121" s="13"/>
      <c r="H121" s="21"/>
      <c r="I121" s="21"/>
      <c r="J121" s="13"/>
      <c r="K121" s="21"/>
      <c r="L121" s="13"/>
      <c r="M121" s="21"/>
      <c r="N121" s="13"/>
      <c r="O121" s="21"/>
      <c r="P121" s="13"/>
      <c r="Q121" s="21"/>
      <c r="R121" s="13"/>
      <c r="S121" s="21"/>
      <c r="T121" s="13"/>
      <c r="U121" s="19" t="s">
        <v>31</v>
      </c>
      <c r="V121" s="15" t="s">
        <v>32</v>
      </c>
      <c r="W121" s="19" t="s">
        <v>33</v>
      </c>
      <c r="X121" s="16"/>
    </row>
    <row r="122" spans="1:24" s="8" customFormat="1" ht="12.75" customHeight="1">
      <c r="A122" s="22"/>
      <c r="B122" s="22"/>
      <c r="C122" s="23"/>
      <c r="D122" s="24"/>
      <c r="E122" s="23"/>
      <c r="F122" s="25"/>
      <c r="G122" s="26"/>
      <c r="H122" s="25"/>
      <c r="I122" s="25"/>
      <c r="J122" s="26"/>
      <c r="K122" s="25"/>
      <c r="L122" s="26"/>
      <c r="M122" s="25"/>
      <c r="N122" s="26"/>
      <c r="O122" s="25"/>
      <c r="P122" s="26"/>
      <c r="Q122" s="25"/>
      <c r="R122" s="26"/>
      <c r="S122" s="25"/>
      <c r="T122" s="26"/>
      <c r="U122" s="27" t="s">
        <v>34</v>
      </c>
      <c r="V122" s="28"/>
      <c r="W122" s="25"/>
      <c r="X122" s="29"/>
    </row>
    <row r="123" spans="1:24" s="32" customFormat="1" ht="18" customHeight="1">
      <c r="A123" s="96" t="s">
        <v>98</v>
      </c>
      <c r="B123" s="96"/>
      <c r="C123" s="97"/>
      <c r="D123" s="30">
        <f>SUM(E123:W123)</f>
        <v>234781</v>
      </c>
      <c r="E123" s="30">
        <f>SUM(E124:E125)</f>
        <v>15344</v>
      </c>
      <c r="F123" s="30">
        <f aca="true" t="shared" si="18" ref="F123:W123">SUM(F124:F125)</f>
        <v>15802</v>
      </c>
      <c r="G123" s="30">
        <f t="shared" si="18"/>
        <v>18403</v>
      </c>
      <c r="H123" s="30">
        <f t="shared" si="18"/>
        <v>18675</v>
      </c>
      <c r="I123" s="30">
        <f t="shared" si="18"/>
        <v>18947</v>
      </c>
      <c r="J123" s="30">
        <f t="shared" si="18"/>
        <v>20822</v>
      </c>
      <c r="K123" s="30">
        <f t="shared" si="18"/>
        <v>22813</v>
      </c>
      <c r="L123" s="30">
        <f t="shared" si="18"/>
        <v>22591</v>
      </c>
      <c r="M123" s="30">
        <f t="shared" si="18"/>
        <v>19609</v>
      </c>
      <c r="N123" s="30">
        <f t="shared" si="18"/>
        <v>16021</v>
      </c>
      <c r="O123" s="30">
        <f t="shared" si="18"/>
        <v>11909</v>
      </c>
      <c r="P123" s="30">
        <f t="shared" si="18"/>
        <v>8149</v>
      </c>
      <c r="Q123" s="30">
        <f t="shared" si="18"/>
        <v>7564</v>
      </c>
      <c r="R123" s="30">
        <f t="shared" si="18"/>
        <v>6214</v>
      </c>
      <c r="S123" s="30">
        <f t="shared" si="18"/>
        <v>4597</v>
      </c>
      <c r="T123" s="30">
        <f t="shared" si="18"/>
        <v>2606</v>
      </c>
      <c r="U123" s="30">
        <f t="shared" si="18"/>
        <v>1919</v>
      </c>
      <c r="V123" s="30">
        <f t="shared" si="18"/>
        <v>2637</v>
      </c>
      <c r="W123" s="30">
        <f t="shared" si="18"/>
        <v>159</v>
      </c>
      <c r="X123" s="31" t="s">
        <v>11</v>
      </c>
    </row>
    <row r="124" spans="1:24" s="32" customFormat="1" ht="18" customHeight="1">
      <c r="A124" s="33" t="s">
        <v>36</v>
      </c>
      <c r="D124" s="30">
        <f aca="true" t="shared" si="19" ref="D124:D141">SUM(E124:W124)</f>
        <v>66721</v>
      </c>
      <c r="E124" s="30">
        <f>SUM(E127:E132,E135,E138:E140,E153,E156,E159:E160,E163,E167)</f>
        <v>3782</v>
      </c>
      <c r="F124" s="30">
        <f aca="true" t="shared" si="20" ref="F124:W124">SUM(F127:F132,F135,F138:F140,F153,F156,F159:F160,F163,F167)</f>
        <v>4165</v>
      </c>
      <c r="G124" s="30">
        <f t="shared" si="20"/>
        <v>5468</v>
      </c>
      <c r="H124" s="30">
        <f t="shared" si="20"/>
        <v>5418</v>
      </c>
      <c r="I124" s="30">
        <f t="shared" si="20"/>
        <v>5325</v>
      </c>
      <c r="J124" s="30">
        <f t="shared" si="20"/>
        <v>5506</v>
      </c>
      <c r="K124" s="30">
        <f t="shared" si="20"/>
        <v>6053</v>
      </c>
      <c r="L124" s="30">
        <f t="shared" si="20"/>
        <v>6264</v>
      </c>
      <c r="M124" s="30">
        <f t="shared" si="20"/>
        <v>5873</v>
      </c>
      <c r="N124" s="30">
        <f t="shared" si="20"/>
        <v>4998</v>
      </c>
      <c r="O124" s="30">
        <f t="shared" si="20"/>
        <v>3602</v>
      </c>
      <c r="P124" s="30">
        <f t="shared" si="20"/>
        <v>2436</v>
      </c>
      <c r="Q124" s="30">
        <f t="shared" si="20"/>
        <v>2158</v>
      </c>
      <c r="R124" s="30">
        <f t="shared" si="20"/>
        <v>1761</v>
      </c>
      <c r="S124" s="30">
        <f t="shared" si="20"/>
        <v>1349</v>
      </c>
      <c r="T124" s="30">
        <f t="shared" si="20"/>
        <v>809</v>
      </c>
      <c r="U124" s="30">
        <f t="shared" si="20"/>
        <v>604</v>
      </c>
      <c r="V124" s="30">
        <f t="shared" si="20"/>
        <v>1035</v>
      </c>
      <c r="W124" s="30">
        <f t="shared" si="20"/>
        <v>115</v>
      </c>
      <c r="X124" s="35" t="s">
        <v>37</v>
      </c>
    </row>
    <row r="125" spans="1:24" s="32" customFormat="1" ht="18" customHeight="1">
      <c r="A125" s="34" t="s">
        <v>38</v>
      </c>
      <c r="D125" s="30">
        <f t="shared" si="19"/>
        <v>168060</v>
      </c>
      <c r="E125" s="30">
        <f>SUM(E133,E136,E141,E154,E157,E161,E164,E165,E168,E169)</f>
        <v>11562</v>
      </c>
      <c r="F125" s="30">
        <f aca="true" t="shared" si="21" ref="F125:W125">SUM(F133,F136,F141,F154,F157,F161,F164,F165,F168,F169)</f>
        <v>11637</v>
      </c>
      <c r="G125" s="30">
        <f t="shared" si="21"/>
        <v>12935</v>
      </c>
      <c r="H125" s="30">
        <f t="shared" si="21"/>
        <v>13257</v>
      </c>
      <c r="I125" s="30">
        <f t="shared" si="21"/>
        <v>13622</v>
      </c>
      <c r="J125" s="30">
        <f t="shared" si="21"/>
        <v>15316</v>
      </c>
      <c r="K125" s="30">
        <f t="shared" si="21"/>
        <v>16760</v>
      </c>
      <c r="L125" s="30">
        <f t="shared" si="21"/>
        <v>16327</v>
      </c>
      <c r="M125" s="30">
        <f t="shared" si="21"/>
        <v>13736</v>
      </c>
      <c r="N125" s="30">
        <f t="shared" si="21"/>
        <v>11023</v>
      </c>
      <c r="O125" s="30">
        <f t="shared" si="21"/>
        <v>8307</v>
      </c>
      <c r="P125" s="30">
        <f t="shared" si="21"/>
        <v>5713</v>
      </c>
      <c r="Q125" s="30">
        <f t="shared" si="21"/>
        <v>5406</v>
      </c>
      <c r="R125" s="30">
        <f t="shared" si="21"/>
        <v>4453</v>
      </c>
      <c r="S125" s="30">
        <f t="shared" si="21"/>
        <v>3248</v>
      </c>
      <c r="T125" s="30">
        <f t="shared" si="21"/>
        <v>1797</v>
      </c>
      <c r="U125" s="30">
        <f t="shared" si="21"/>
        <v>1315</v>
      </c>
      <c r="V125" s="30">
        <f t="shared" si="21"/>
        <v>1602</v>
      </c>
      <c r="W125" s="30">
        <f t="shared" si="21"/>
        <v>44</v>
      </c>
      <c r="X125" s="35" t="s">
        <v>39</v>
      </c>
    </row>
    <row r="126" spans="1:24" s="32" customFormat="1" ht="18" customHeight="1">
      <c r="A126" s="36" t="s">
        <v>40</v>
      </c>
      <c r="D126" s="30">
        <f t="shared" si="19"/>
        <v>59028</v>
      </c>
      <c r="E126" s="30">
        <f>SUM(E127:E133)</f>
        <v>3480</v>
      </c>
      <c r="F126" s="30">
        <f aca="true" t="shared" si="22" ref="F126:W126">SUM(F127:F133)</f>
        <v>3642</v>
      </c>
      <c r="G126" s="30">
        <f t="shared" si="22"/>
        <v>5046</v>
      </c>
      <c r="H126" s="30">
        <f t="shared" si="22"/>
        <v>4964</v>
      </c>
      <c r="I126" s="30">
        <f t="shared" si="22"/>
        <v>4789</v>
      </c>
      <c r="J126" s="30">
        <f t="shared" si="22"/>
        <v>5104</v>
      </c>
      <c r="K126" s="30">
        <f t="shared" si="22"/>
        <v>5628</v>
      </c>
      <c r="L126" s="30">
        <f t="shared" si="22"/>
        <v>5794</v>
      </c>
      <c r="M126" s="30">
        <f t="shared" si="22"/>
        <v>5232</v>
      </c>
      <c r="N126" s="30">
        <f t="shared" si="22"/>
        <v>4222</v>
      </c>
      <c r="O126" s="30">
        <f t="shared" si="22"/>
        <v>3031</v>
      </c>
      <c r="P126" s="30">
        <f t="shared" si="22"/>
        <v>1984</v>
      </c>
      <c r="Q126" s="30">
        <f t="shared" si="22"/>
        <v>1650</v>
      </c>
      <c r="R126" s="30">
        <f t="shared" si="22"/>
        <v>1373</v>
      </c>
      <c r="S126" s="30">
        <f t="shared" si="22"/>
        <v>1072</v>
      </c>
      <c r="T126" s="30">
        <f t="shared" si="22"/>
        <v>633</v>
      </c>
      <c r="U126" s="30">
        <f t="shared" si="22"/>
        <v>471</v>
      </c>
      <c r="V126" s="30">
        <f t="shared" si="22"/>
        <v>822</v>
      </c>
      <c r="W126" s="30">
        <f t="shared" si="22"/>
        <v>91</v>
      </c>
      <c r="X126" s="37" t="s">
        <v>41</v>
      </c>
    </row>
    <row r="127" spans="1:24" s="39" customFormat="1" ht="18" customHeight="1">
      <c r="A127" s="38" t="s">
        <v>42</v>
      </c>
      <c r="D127" s="30">
        <f t="shared" si="19"/>
        <v>13281</v>
      </c>
      <c r="E127" s="30">
        <v>657</v>
      </c>
      <c r="F127" s="30">
        <v>751</v>
      </c>
      <c r="G127" s="30">
        <v>1121</v>
      </c>
      <c r="H127" s="30">
        <v>1308</v>
      </c>
      <c r="I127" s="30">
        <v>1320</v>
      </c>
      <c r="J127" s="30">
        <v>949</v>
      </c>
      <c r="K127" s="30">
        <v>1137</v>
      </c>
      <c r="L127" s="30">
        <v>1163</v>
      </c>
      <c r="M127" s="30">
        <v>1167</v>
      </c>
      <c r="N127" s="30">
        <v>967</v>
      </c>
      <c r="O127" s="30">
        <v>717</v>
      </c>
      <c r="P127" s="30">
        <v>465</v>
      </c>
      <c r="Q127" s="30">
        <v>355</v>
      </c>
      <c r="R127" s="30">
        <v>306</v>
      </c>
      <c r="S127" s="30">
        <v>214</v>
      </c>
      <c r="T127" s="30">
        <v>142</v>
      </c>
      <c r="U127" s="56">
        <v>112</v>
      </c>
      <c r="V127" s="30">
        <v>372</v>
      </c>
      <c r="W127" s="30">
        <v>58</v>
      </c>
      <c r="X127" s="40" t="s">
        <v>43</v>
      </c>
    </row>
    <row r="128" spans="1:24" s="39" customFormat="1" ht="18" customHeight="1">
      <c r="A128" s="38" t="s">
        <v>44</v>
      </c>
      <c r="D128" s="30">
        <f t="shared" si="19"/>
        <v>6793</v>
      </c>
      <c r="E128" s="30">
        <v>372</v>
      </c>
      <c r="F128" s="30">
        <v>398</v>
      </c>
      <c r="G128" s="30">
        <v>577</v>
      </c>
      <c r="H128" s="30">
        <v>587</v>
      </c>
      <c r="I128" s="30">
        <v>518</v>
      </c>
      <c r="J128" s="30">
        <v>553</v>
      </c>
      <c r="K128" s="30">
        <v>576</v>
      </c>
      <c r="L128" s="30">
        <v>653</v>
      </c>
      <c r="M128" s="30">
        <v>586</v>
      </c>
      <c r="N128" s="30">
        <v>525</v>
      </c>
      <c r="O128" s="30">
        <v>354</v>
      </c>
      <c r="P128" s="30">
        <v>280</v>
      </c>
      <c r="Q128" s="30">
        <v>227</v>
      </c>
      <c r="R128" s="30">
        <v>177</v>
      </c>
      <c r="S128" s="30">
        <v>127</v>
      </c>
      <c r="T128" s="30">
        <v>86</v>
      </c>
      <c r="U128" s="56">
        <v>60</v>
      </c>
      <c r="V128" s="30">
        <v>123</v>
      </c>
      <c r="W128" s="30">
        <v>14</v>
      </c>
      <c r="X128" s="40" t="s">
        <v>45</v>
      </c>
    </row>
    <row r="129" spans="1:24" s="39" customFormat="1" ht="18" customHeight="1">
      <c r="A129" s="38" t="s">
        <v>46</v>
      </c>
      <c r="D129" s="30">
        <f t="shared" si="19"/>
        <v>6023</v>
      </c>
      <c r="E129" s="30">
        <v>407</v>
      </c>
      <c r="F129" s="30">
        <v>409</v>
      </c>
      <c r="G129" s="30">
        <v>595</v>
      </c>
      <c r="H129" s="30">
        <v>518</v>
      </c>
      <c r="I129" s="30">
        <v>469</v>
      </c>
      <c r="J129" s="30">
        <v>578</v>
      </c>
      <c r="K129" s="30">
        <v>559</v>
      </c>
      <c r="L129" s="30">
        <v>603</v>
      </c>
      <c r="M129" s="30">
        <v>572</v>
      </c>
      <c r="N129" s="30">
        <v>435</v>
      </c>
      <c r="O129" s="30">
        <v>286</v>
      </c>
      <c r="P129" s="30">
        <v>163</v>
      </c>
      <c r="Q129" s="30">
        <v>143</v>
      </c>
      <c r="R129" s="30">
        <v>101</v>
      </c>
      <c r="S129" s="30">
        <v>81</v>
      </c>
      <c r="T129" s="30">
        <v>26</v>
      </c>
      <c r="U129" s="56">
        <v>18</v>
      </c>
      <c r="V129" s="30">
        <v>55</v>
      </c>
      <c r="W129" s="30">
        <v>5</v>
      </c>
      <c r="X129" s="40" t="s">
        <v>47</v>
      </c>
    </row>
    <row r="130" spans="1:24" s="39" customFormat="1" ht="18" customHeight="1">
      <c r="A130" s="38" t="s">
        <v>48</v>
      </c>
      <c r="D130" s="30">
        <f t="shared" si="19"/>
        <v>2312</v>
      </c>
      <c r="E130" s="30">
        <v>127</v>
      </c>
      <c r="F130" s="30">
        <v>138</v>
      </c>
      <c r="G130" s="30">
        <v>172</v>
      </c>
      <c r="H130" s="30">
        <v>158</v>
      </c>
      <c r="I130" s="30">
        <v>170</v>
      </c>
      <c r="J130" s="30">
        <v>199</v>
      </c>
      <c r="K130" s="30">
        <v>233</v>
      </c>
      <c r="L130" s="30">
        <v>211</v>
      </c>
      <c r="M130" s="30">
        <v>211</v>
      </c>
      <c r="N130" s="30">
        <v>164</v>
      </c>
      <c r="O130" s="30">
        <v>142</v>
      </c>
      <c r="P130" s="30">
        <v>103</v>
      </c>
      <c r="Q130" s="30">
        <v>76</v>
      </c>
      <c r="R130" s="30">
        <v>74</v>
      </c>
      <c r="S130" s="30">
        <v>47</v>
      </c>
      <c r="T130" s="30">
        <v>34</v>
      </c>
      <c r="U130" s="56">
        <v>20</v>
      </c>
      <c r="V130" s="30">
        <v>33</v>
      </c>
      <c r="W130" s="30" t="s">
        <v>53</v>
      </c>
      <c r="X130" s="40" t="s">
        <v>49</v>
      </c>
    </row>
    <row r="131" spans="1:24" s="39" customFormat="1" ht="18" customHeight="1">
      <c r="A131" s="38" t="s">
        <v>50</v>
      </c>
      <c r="D131" s="30">
        <f t="shared" si="19"/>
        <v>4970</v>
      </c>
      <c r="E131" s="30">
        <v>322</v>
      </c>
      <c r="F131" s="30">
        <v>335</v>
      </c>
      <c r="G131" s="30">
        <v>458</v>
      </c>
      <c r="H131" s="30">
        <v>402</v>
      </c>
      <c r="I131" s="30">
        <v>436</v>
      </c>
      <c r="J131" s="30">
        <v>438</v>
      </c>
      <c r="K131" s="30">
        <v>478</v>
      </c>
      <c r="L131" s="30">
        <v>476</v>
      </c>
      <c r="M131" s="30">
        <v>410</v>
      </c>
      <c r="N131" s="30">
        <v>342</v>
      </c>
      <c r="O131" s="30">
        <v>264</v>
      </c>
      <c r="P131" s="30">
        <v>167</v>
      </c>
      <c r="Q131" s="30">
        <v>124</v>
      </c>
      <c r="R131" s="30">
        <v>96</v>
      </c>
      <c r="S131" s="30">
        <v>80</v>
      </c>
      <c r="T131" s="30">
        <v>46</v>
      </c>
      <c r="U131" s="56">
        <v>45</v>
      </c>
      <c r="V131" s="30">
        <v>47</v>
      </c>
      <c r="W131" s="30">
        <v>4</v>
      </c>
      <c r="X131" s="40" t="s">
        <v>51</v>
      </c>
    </row>
    <row r="132" spans="1:24" s="39" customFormat="1" ht="18" customHeight="1">
      <c r="A132" s="38" t="s">
        <v>52</v>
      </c>
      <c r="D132" s="30">
        <f t="shared" si="19"/>
        <v>1254</v>
      </c>
      <c r="E132" s="30">
        <v>63</v>
      </c>
      <c r="F132" s="30">
        <v>76</v>
      </c>
      <c r="G132" s="30">
        <v>80</v>
      </c>
      <c r="H132" s="30">
        <v>92</v>
      </c>
      <c r="I132" s="30">
        <v>79</v>
      </c>
      <c r="J132" s="30">
        <v>103</v>
      </c>
      <c r="K132" s="30">
        <v>102</v>
      </c>
      <c r="L132" s="30">
        <v>136</v>
      </c>
      <c r="M132" s="30">
        <v>106</v>
      </c>
      <c r="N132" s="30">
        <v>98</v>
      </c>
      <c r="O132" s="30">
        <v>86</v>
      </c>
      <c r="P132" s="30">
        <v>53</v>
      </c>
      <c r="Q132" s="30">
        <v>59</v>
      </c>
      <c r="R132" s="30">
        <v>45</v>
      </c>
      <c r="S132" s="30">
        <v>35</v>
      </c>
      <c r="T132" s="30">
        <v>21</v>
      </c>
      <c r="U132" s="56">
        <v>12</v>
      </c>
      <c r="V132" s="30">
        <v>8</v>
      </c>
      <c r="W132" s="30" t="s">
        <v>53</v>
      </c>
      <c r="X132" s="40" t="s">
        <v>54</v>
      </c>
    </row>
    <row r="133" spans="1:24" s="39" customFormat="1" ht="18" customHeight="1">
      <c r="A133" s="38" t="s">
        <v>55</v>
      </c>
      <c r="D133" s="30">
        <f t="shared" si="19"/>
        <v>24395</v>
      </c>
      <c r="E133" s="30">
        <v>1532</v>
      </c>
      <c r="F133" s="30">
        <v>1535</v>
      </c>
      <c r="G133" s="30">
        <v>2043</v>
      </c>
      <c r="H133" s="30">
        <v>1899</v>
      </c>
      <c r="I133" s="30">
        <v>1797</v>
      </c>
      <c r="J133" s="30">
        <v>2284</v>
      </c>
      <c r="K133" s="30">
        <v>2543</v>
      </c>
      <c r="L133" s="30">
        <v>2552</v>
      </c>
      <c r="M133" s="30">
        <v>2180</v>
      </c>
      <c r="N133" s="30">
        <v>1691</v>
      </c>
      <c r="O133" s="30">
        <v>1182</v>
      </c>
      <c r="P133" s="30">
        <v>753</v>
      </c>
      <c r="Q133" s="30">
        <v>666</v>
      </c>
      <c r="R133" s="30">
        <v>574</v>
      </c>
      <c r="S133" s="30">
        <v>488</v>
      </c>
      <c r="T133" s="30">
        <v>278</v>
      </c>
      <c r="U133" s="56">
        <v>204</v>
      </c>
      <c r="V133" s="30">
        <v>184</v>
      </c>
      <c r="W133" s="30">
        <v>10</v>
      </c>
      <c r="X133" s="40" t="s">
        <v>56</v>
      </c>
    </row>
    <row r="134" spans="1:24" s="32" customFormat="1" ht="18" customHeight="1">
      <c r="A134" s="41" t="s">
        <v>57</v>
      </c>
      <c r="D134" s="30">
        <f t="shared" si="19"/>
        <v>25853</v>
      </c>
      <c r="E134" s="30">
        <f>SUM(E135:E136)</f>
        <v>1562</v>
      </c>
      <c r="F134" s="30">
        <f aca="true" t="shared" si="23" ref="F134:W134">SUM(F135:F136)</f>
        <v>1697</v>
      </c>
      <c r="G134" s="30">
        <f t="shared" si="23"/>
        <v>1917</v>
      </c>
      <c r="H134" s="30">
        <f t="shared" si="23"/>
        <v>1972</v>
      </c>
      <c r="I134" s="30">
        <f t="shared" si="23"/>
        <v>2040</v>
      </c>
      <c r="J134" s="30">
        <f t="shared" si="23"/>
        <v>2378</v>
      </c>
      <c r="K134" s="30">
        <f t="shared" si="23"/>
        <v>2467</v>
      </c>
      <c r="L134" s="30">
        <f t="shared" si="23"/>
        <v>2464</v>
      </c>
      <c r="M134" s="30">
        <f t="shared" si="23"/>
        <v>2269</v>
      </c>
      <c r="N134" s="30">
        <f t="shared" si="23"/>
        <v>1874</v>
      </c>
      <c r="O134" s="30">
        <f t="shared" si="23"/>
        <v>1406</v>
      </c>
      <c r="P134" s="30">
        <f t="shared" si="23"/>
        <v>944</v>
      </c>
      <c r="Q134" s="30">
        <f t="shared" si="23"/>
        <v>868</v>
      </c>
      <c r="R134" s="30">
        <f t="shared" si="23"/>
        <v>767</v>
      </c>
      <c r="S134" s="30">
        <f t="shared" si="23"/>
        <v>544</v>
      </c>
      <c r="T134" s="30">
        <f t="shared" si="23"/>
        <v>324</v>
      </c>
      <c r="U134" s="30">
        <f t="shared" si="23"/>
        <v>237</v>
      </c>
      <c r="V134" s="30">
        <f t="shared" si="23"/>
        <v>102</v>
      </c>
      <c r="W134" s="30">
        <f t="shared" si="23"/>
        <v>21</v>
      </c>
      <c r="X134" s="37" t="s">
        <v>58</v>
      </c>
    </row>
    <row r="135" spans="1:24" s="39" customFormat="1" ht="18" customHeight="1">
      <c r="A135" s="38" t="s">
        <v>59</v>
      </c>
      <c r="D135" s="30">
        <f t="shared" si="19"/>
        <v>5514</v>
      </c>
      <c r="E135" s="30">
        <v>295</v>
      </c>
      <c r="F135" s="30">
        <v>479</v>
      </c>
      <c r="G135" s="30">
        <v>616</v>
      </c>
      <c r="H135" s="30">
        <v>459</v>
      </c>
      <c r="I135" s="30">
        <v>392</v>
      </c>
      <c r="J135" s="30">
        <v>454</v>
      </c>
      <c r="K135" s="30">
        <v>448</v>
      </c>
      <c r="L135" s="30">
        <v>451</v>
      </c>
      <c r="M135" s="30">
        <v>458</v>
      </c>
      <c r="N135" s="30">
        <v>417</v>
      </c>
      <c r="O135" s="30">
        <v>291</v>
      </c>
      <c r="P135" s="30">
        <v>198</v>
      </c>
      <c r="Q135" s="30">
        <v>164</v>
      </c>
      <c r="R135" s="30">
        <v>136</v>
      </c>
      <c r="S135" s="30">
        <v>99</v>
      </c>
      <c r="T135" s="30">
        <v>79</v>
      </c>
      <c r="U135" s="56">
        <v>43</v>
      </c>
      <c r="V135" s="30">
        <v>20</v>
      </c>
      <c r="W135" s="30">
        <v>15</v>
      </c>
      <c r="X135" s="40" t="s">
        <v>60</v>
      </c>
    </row>
    <row r="136" spans="1:24" s="39" customFormat="1" ht="18" customHeight="1">
      <c r="A136" s="38" t="s">
        <v>55</v>
      </c>
      <c r="D136" s="30">
        <f t="shared" si="19"/>
        <v>20339</v>
      </c>
      <c r="E136" s="30">
        <v>1267</v>
      </c>
      <c r="F136" s="30">
        <v>1218</v>
      </c>
      <c r="G136" s="30">
        <v>1301</v>
      </c>
      <c r="H136" s="30">
        <v>1513</v>
      </c>
      <c r="I136" s="30">
        <v>1648</v>
      </c>
      <c r="J136" s="30">
        <v>1924</v>
      </c>
      <c r="K136" s="30">
        <v>2019</v>
      </c>
      <c r="L136" s="30">
        <v>2013</v>
      </c>
      <c r="M136" s="30">
        <v>1811</v>
      </c>
      <c r="N136" s="30">
        <v>1457</v>
      </c>
      <c r="O136" s="30">
        <v>1115</v>
      </c>
      <c r="P136" s="30">
        <v>746</v>
      </c>
      <c r="Q136" s="30">
        <v>704</v>
      </c>
      <c r="R136" s="30">
        <v>631</v>
      </c>
      <c r="S136" s="30">
        <v>445</v>
      </c>
      <c r="T136" s="30">
        <v>245</v>
      </c>
      <c r="U136" s="56">
        <v>194</v>
      </c>
      <c r="V136" s="30">
        <v>82</v>
      </c>
      <c r="W136" s="30">
        <v>6</v>
      </c>
      <c r="X136" s="40" t="s">
        <v>56</v>
      </c>
    </row>
    <row r="137" spans="1:24" s="32" customFormat="1" ht="20.25" customHeight="1">
      <c r="A137" s="36" t="s">
        <v>61</v>
      </c>
      <c r="D137" s="30">
        <f t="shared" si="19"/>
        <v>32548</v>
      </c>
      <c r="E137" s="30">
        <f>SUM(E138:E141)</f>
        <v>1838</v>
      </c>
      <c r="F137" s="30">
        <f aca="true" t="shared" si="24" ref="F137:W137">SUM(F138:F141)</f>
        <v>1950</v>
      </c>
      <c r="G137" s="30">
        <f t="shared" si="24"/>
        <v>2229</v>
      </c>
      <c r="H137" s="30">
        <f t="shared" si="24"/>
        <v>2519</v>
      </c>
      <c r="I137" s="30">
        <f t="shared" si="24"/>
        <v>2449</v>
      </c>
      <c r="J137" s="30">
        <f t="shared" si="24"/>
        <v>2692</v>
      </c>
      <c r="K137" s="30">
        <f t="shared" si="24"/>
        <v>3211</v>
      </c>
      <c r="L137" s="30">
        <f t="shared" si="24"/>
        <v>3232</v>
      </c>
      <c r="M137" s="30">
        <f t="shared" si="24"/>
        <v>2894</v>
      </c>
      <c r="N137" s="30">
        <f t="shared" si="24"/>
        <v>2371</v>
      </c>
      <c r="O137" s="30">
        <f t="shared" si="24"/>
        <v>1763</v>
      </c>
      <c r="P137" s="30">
        <f t="shared" si="24"/>
        <v>1207</v>
      </c>
      <c r="Q137" s="30">
        <f t="shared" si="24"/>
        <v>1192</v>
      </c>
      <c r="R137" s="30">
        <f t="shared" si="24"/>
        <v>1005</v>
      </c>
      <c r="S137" s="30">
        <f t="shared" si="24"/>
        <v>789</v>
      </c>
      <c r="T137" s="30">
        <f t="shared" si="24"/>
        <v>420</v>
      </c>
      <c r="U137" s="30">
        <f t="shared" si="24"/>
        <v>311</v>
      </c>
      <c r="V137" s="30">
        <f t="shared" si="24"/>
        <v>457</v>
      </c>
      <c r="W137" s="30">
        <f t="shared" si="24"/>
        <v>19</v>
      </c>
      <c r="X137" s="37" t="s">
        <v>62</v>
      </c>
    </row>
    <row r="138" spans="1:24" s="39" customFormat="1" ht="18" customHeight="1">
      <c r="A138" s="38" t="s">
        <v>63</v>
      </c>
      <c r="D138" s="30">
        <f t="shared" si="19"/>
        <v>4461</v>
      </c>
      <c r="E138" s="30">
        <v>236</v>
      </c>
      <c r="F138" s="30">
        <v>248</v>
      </c>
      <c r="G138" s="30">
        <v>277</v>
      </c>
      <c r="H138" s="30">
        <v>312</v>
      </c>
      <c r="I138" s="30">
        <v>296</v>
      </c>
      <c r="J138" s="30">
        <v>352</v>
      </c>
      <c r="K138" s="30">
        <v>403</v>
      </c>
      <c r="L138" s="30">
        <v>443</v>
      </c>
      <c r="M138" s="30">
        <v>437</v>
      </c>
      <c r="N138" s="30">
        <v>335</v>
      </c>
      <c r="O138" s="30">
        <v>283</v>
      </c>
      <c r="P138" s="30">
        <v>197</v>
      </c>
      <c r="Q138" s="30">
        <v>176</v>
      </c>
      <c r="R138" s="30">
        <v>163</v>
      </c>
      <c r="S138" s="30">
        <v>140</v>
      </c>
      <c r="T138" s="30">
        <v>82</v>
      </c>
      <c r="U138" s="56">
        <v>59</v>
      </c>
      <c r="V138" s="30">
        <v>20</v>
      </c>
      <c r="W138" s="30">
        <v>2</v>
      </c>
      <c r="X138" s="40" t="s">
        <v>64</v>
      </c>
    </row>
    <row r="139" spans="1:24" s="39" customFormat="1" ht="16.5" customHeight="1">
      <c r="A139" s="38" t="s">
        <v>65</v>
      </c>
      <c r="D139" s="30">
        <f t="shared" si="19"/>
        <v>1430</v>
      </c>
      <c r="E139" s="30">
        <v>57</v>
      </c>
      <c r="F139" s="30">
        <v>67</v>
      </c>
      <c r="G139" s="30">
        <v>93</v>
      </c>
      <c r="H139" s="30">
        <v>94</v>
      </c>
      <c r="I139" s="30">
        <v>103</v>
      </c>
      <c r="J139" s="30">
        <v>122</v>
      </c>
      <c r="K139" s="30">
        <v>151</v>
      </c>
      <c r="L139" s="30">
        <v>140</v>
      </c>
      <c r="M139" s="30">
        <v>137</v>
      </c>
      <c r="N139" s="30">
        <v>112</v>
      </c>
      <c r="O139" s="30">
        <v>87</v>
      </c>
      <c r="P139" s="30">
        <v>50</v>
      </c>
      <c r="Q139" s="30">
        <v>55</v>
      </c>
      <c r="R139" s="30">
        <v>59</v>
      </c>
      <c r="S139" s="30">
        <v>49</v>
      </c>
      <c r="T139" s="30">
        <v>23</v>
      </c>
      <c r="U139" s="56">
        <v>19</v>
      </c>
      <c r="V139" s="30">
        <v>11</v>
      </c>
      <c r="W139" s="30">
        <v>1</v>
      </c>
      <c r="X139" s="40" t="s">
        <v>66</v>
      </c>
    </row>
    <row r="140" spans="1:24" s="39" customFormat="1" ht="16.5" customHeight="1">
      <c r="A140" s="38" t="s">
        <v>67</v>
      </c>
      <c r="D140" s="30">
        <f t="shared" si="19"/>
        <v>1838</v>
      </c>
      <c r="E140" s="30">
        <v>95</v>
      </c>
      <c r="F140" s="30">
        <v>89</v>
      </c>
      <c r="G140" s="30">
        <v>123</v>
      </c>
      <c r="H140" s="30">
        <v>112</v>
      </c>
      <c r="I140" s="30">
        <v>122</v>
      </c>
      <c r="J140" s="30">
        <v>140</v>
      </c>
      <c r="K140" s="30">
        <v>161</v>
      </c>
      <c r="L140" s="30">
        <v>197</v>
      </c>
      <c r="M140" s="30">
        <v>167</v>
      </c>
      <c r="N140" s="30">
        <v>154</v>
      </c>
      <c r="O140" s="30">
        <v>92</v>
      </c>
      <c r="P140" s="30">
        <v>65</v>
      </c>
      <c r="Q140" s="30">
        <v>53</v>
      </c>
      <c r="R140" s="30">
        <v>48</v>
      </c>
      <c r="S140" s="30">
        <v>36</v>
      </c>
      <c r="T140" s="30">
        <v>26</v>
      </c>
      <c r="U140" s="56">
        <v>5</v>
      </c>
      <c r="V140" s="30">
        <v>148</v>
      </c>
      <c r="W140" s="30">
        <v>5</v>
      </c>
      <c r="X140" s="40" t="s">
        <v>68</v>
      </c>
    </row>
    <row r="141" spans="1:24" s="39" customFormat="1" ht="16.5" customHeight="1">
      <c r="A141" s="38" t="s">
        <v>55</v>
      </c>
      <c r="D141" s="30">
        <f t="shared" si="19"/>
        <v>24819</v>
      </c>
      <c r="E141" s="30">
        <v>1450</v>
      </c>
      <c r="F141" s="30">
        <v>1546</v>
      </c>
      <c r="G141" s="30">
        <v>1736</v>
      </c>
      <c r="H141" s="30">
        <v>2001</v>
      </c>
      <c r="I141" s="30">
        <v>1928</v>
      </c>
      <c r="J141" s="30">
        <v>2078</v>
      </c>
      <c r="K141" s="30">
        <v>2496</v>
      </c>
      <c r="L141" s="30">
        <v>2452</v>
      </c>
      <c r="M141" s="30">
        <v>2153</v>
      </c>
      <c r="N141" s="30">
        <v>1770</v>
      </c>
      <c r="O141" s="30">
        <v>1301</v>
      </c>
      <c r="P141" s="30">
        <v>895</v>
      </c>
      <c r="Q141" s="30">
        <v>908</v>
      </c>
      <c r="R141" s="30">
        <v>735</v>
      </c>
      <c r="S141" s="30">
        <v>564</v>
      </c>
      <c r="T141" s="30">
        <v>289</v>
      </c>
      <c r="U141" s="56">
        <v>228</v>
      </c>
      <c r="V141" s="30">
        <v>278</v>
      </c>
      <c r="W141" s="30">
        <v>11</v>
      </c>
      <c r="X141" s="40" t="s">
        <v>56</v>
      </c>
    </row>
    <row r="142" spans="1:24" s="39" customFormat="1" ht="16.5" customHeight="1">
      <c r="A142" s="45"/>
      <c r="B142" s="43"/>
      <c r="C142" s="43"/>
      <c r="D142" s="74"/>
      <c r="E142" s="75"/>
      <c r="F142" s="76"/>
      <c r="G142" s="77"/>
      <c r="H142" s="75"/>
      <c r="I142" s="75"/>
      <c r="J142" s="78"/>
      <c r="K142" s="78"/>
      <c r="L142" s="79"/>
      <c r="M142" s="78"/>
      <c r="N142" s="79"/>
      <c r="O142" s="78"/>
      <c r="P142" s="79"/>
      <c r="Q142" s="78"/>
      <c r="R142" s="79"/>
      <c r="S142" s="78"/>
      <c r="T142" s="79"/>
      <c r="U142" s="57"/>
      <c r="V142" s="79"/>
      <c r="W142" s="78"/>
      <c r="X142" s="45"/>
    </row>
    <row r="143" spans="1:24" s="72" customFormat="1" ht="16.5" customHeight="1">
      <c r="A143" s="80"/>
      <c r="B143" s="81"/>
      <c r="C143" s="81"/>
      <c r="D143" s="82"/>
      <c r="E143" s="82"/>
      <c r="F143" s="82"/>
      <c r="G143" s="82"/>
      <c r="H143" s="82"/>
      <c r="I143" s="82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4"/>
      <c r="V143" s="83"/>
      <c r="W143" s="83"/>
      <c r="X143" s="80"/>
    </row>
    <row r="144" spans="1:3" s="1" customFormat="1" ht="19.5" customHeight="1">
      <c r="A144" s="1" t="s">
        <v>0</v>
      </c>
      <c r="B144" s="2">
        <v>1.3</v>
      </c>
      <c r="C144" s="1" t="s">
        <v>69</v>
      </c>
    </row>
    <row r="145" spans="1:3" s="1" customFormat="1" ht="22.5" customHeight="1">
      <c r="A145" s="1" t="s">
        <v>2</v>
      </c>
      <c r="B145" s="2">
        <v>1.3</v>
      </c>
      <c r="C145" s="1" t="s">
        <v>70</v>
      </c>
    </row>
    <row r="146" spans="1:24" s="8" customFormat="1" ht="16.5" customHeight="1">
      <c r="A146" s="4"/>
      <c r="B146" s="4"/>
      <c r="C146" s="5"/>
      <c r="D146" s="6"/>
      <c r="E146" s="98" t="s">
        <v>4</v>
      </c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100"/>
      <c r="X146" s="7"/>
    </row>
    <row r="147" spans="1:24" s="8" customFormat="1" ht="16.5" customHeight="1">
      <c r="A147" s="9"/>
      <c r="B147" s="9"/>
      <c r="C147" s="10"/>
      <c r="D147" s="11"/>
      <c r="E147" s="10"/>
      <c r="F147" s="12"/>
      <c r="G147" s="13"/>
      <c r="H147" s="12"/>
      <c r="I147" s="12"/>
      <c r="J147" s="13"/>
      <c r="K147" s="12"/>
      <c r="L147" s="13"/>
      <c r="M147" s="12"/>
      <c r="N147" s="13"/>
      <c r="O147" s="12"/>
      <c r="P147" s="13"/>
      <c r="Q147" s="12"/>
      <c r="R147" s="13"/>
      <c r="S147" s="12"/>
      <c r="T147" s="13"/>
      <c r="U147" s="14"/>
      <c r="V147" s="15"/>
      <c r="W147" s="14" t="s">
        <v>5</v>
      </c>
      <c r="X147" s="16"/>
    </row>
    <row r="148" spans="1:24" s="8" customFormat="1" ht="16.5" customHeight="1">
      <c r="A148" s="101" t="s">
        <v>6</v>
      </c>
      <c r="B148" s="101"/>
      <c r="C148" s="102"/>
      <c r="D148" s="11" t="s">
        <v>7</v>
      </c>
      <c r="E148" s="17"/>
      <c r="F148" s="18"/>
      <c r="G148" s="17"/>
      <c r="H148" s="18"/>
      <c r="I148" s="18"/>
      <c r="J148" s="17"/>
      <c r="K148" s="18"/>
      <c r="L148" s="17"/>
      <c r="M148" s="18"/>
      <c r="N148" s="17"/>
      <c r="O148" s="18"/>
      <c r="P148" s="17"/>
      <c r="Q148" s="18"/>
      <c r="R148" s="17"/>
      <c r="S148" s="18"/>
      <c r="T148" s="17"/>
      <c r="U148" s="11" t="s">
        <v>8</v>
      </c>
      <c r="V148" s="19"/>
      <c r="W148" s="19" t="s">
        <v>9</v>
      </c>
      <c r="X148" s="20" t="s">
        <v>10</v>
      </c>
    </row>
    <row r="149" spans="1:24" s="8" customFormat="1" ht="16.5" customHeight="1">
      <c r="A149" s="9"/>
      <c r="B149" s="9"/>
      <c r="C149" s="10"/>
      <c r="D149" s="11" t="s">
        <v>11</v>
      </c>
      <c r="E149" s="17" t="s">
        <v>12</v>
      </c>
      <c r="F149" s="18" t="s">
        <v>13</v>
      </c>
      <c r="G149" s="17" t="s">
        <v>14</v>
      </c>
      <c r="H149" s="18" t="s">
        <v>15</v>
      </c>
      <c r="I149" s="18" t="s">
        <v>16</v>
      </c>
      <c r="J149" s="17" t="s">
        <v>17</v>
      </c>
      <c r="K149" s="18" t="s">
        <v>18</v>
      </c>
      <c r="L149" s="17" t="s">
        <v>19</v>
      </c>
      <c r="M149" s="18" t="s">
        <v>20</v>
      </c>
      <c r="N149" s="17" t="s">
        <v>21</v>
      </c>
      <c r="O149" s="18" t="s">
        <v>22</v>
      </c>
      <c r="P149" s="17" t="s">
        <v>23</v>
      </c>
      <c r="Q149" s="18" t="s">
        <v>24</v>
      </c>
      <c r="R149" s="17" t="s">
        <v>25</v>
      </c>
      <c r="S149" s="18" t="s">
        <v>26</v>
      </c>
      <c r="T149" s="17" t="s">
        <v>27</v>
      </c>
      <c r="U149" s="19" t="s">
        <v>28</v>
      </c>
      <c r="V149" s="15" t="s">
        <v>29</v>
      </c>
      <c r="W149" s="19" t="s">
        <v>30</v>
      </c>
      <c r="X149" s="16"/>
    </row>
    <row r="150" spans="1:24" s="8" customFormat="1" ht="16.5" customHeight="1">
      <c r="A150" s="9"/>
      <c r="B150" s="9"/>
      <c r="C150" s="10"/>
      <c r="D150" s="11"/>
      <c r="E150" s="10"/>
      <c r="F150" s="21"/>
      <c r="G150" s="13"/>
      <c r="H150" s="21"/>
      <c r="I150" s="21"/>
      <c r="J150" s="13"/>
      <c r="K150" s="21"/>
      <c r="L150" s="13"/>
      <c r="M150" s="21"/>
      <c r="N150" s="13"/>
      <c r="O150" s="21"/>
      <c r="P150" s="13"/>
      <c r="Q150" s="21"/>
      <c r="R150" s="13"/>
      <c r="S150" s="21"/>
      <c r="T150" s="13"/>
      <c r="U150" s="19" t="s">
        <v>31</v>
      </c>
      <c r="V150" s="15" t="s">
        <v>32</v>
      </c>
      <c r="W150" s="19" t="s">
        <v>33</v>
      </c>
      <c r="X150" s="16"/>
    </row>
    <row r="151" spans="1:24" s="8" customFormat="1" ht="16.5" customHeight="1">
      <c r="A151" s="22"/>
      <c r="B151" s="22"/>
      <c r="C151" s="23"/>
      <c r="D151" s="24"/>
      <c r="E151" s="23"/>
      <c r="F151" s="25"/>
      <c r="G151" s="26"/>
      <c r="H151" s="25"/>
      <c r="I151" s="25"/>
      <c r="J151" s="26"/>
      <c r="K151" s="25"/>
      <c r="L151" s="26"/>
      <c r="M151" s="25"/>
      <c r="N151" s="26"/>
      <c r="O151" s="25"/>
      <c r="P151" s="26"/>
      <c r="Q151" s="25"/>
      <c r="R151" s="26"/>
      <c r="S151" s="25"/>
      <c r="T151" s="26"/>
      <c r="U151" s="27" t="s">
        <v>34</v>
      </c>
      <c r="V151" s="28"/>
      <c r="W151" s="25"/>
      <c r="X151" s="29"/>
    </row>
    <row r="152" spans="1:24" s="32" customFormat="1" ht="15" customHeight="1">
      <c r="A152" s="36" t="s">
        <v>71</v>
      </c>
      <c r="D152" s="30">
        <f aca="true" t="shared" si="25" ref="D152:D169">SUM(E152:W152)</f>
        <v>17179</v>
      </c>
      <c r="E152" s="30">
        <f>SUM(E153:E154)</f>
        <v>1466</v>
      </c>
      <c r="F152" s="30">
        <f aca="true" t="shared" si="26" ref="F152:W152">SUM(F153:F154)</f>
        <v>1397</v>
      </c>
      <c r="G152" s="30">
        <f t="shared" si="26"/>
        <v>1401</v>
      </c>
      <c r="H152" s="30">
        <f t="shared" si="26"/>
        <v>1445</v>
      </c>
      <c r="I152" s="30">
        <f t="shared" si="26"/>
        <v>1570</v>
      </c>
      <c r="J152" s="30">
        <f t="shared" si="26"/>
        <v>1588</v>
      </c>
      <c r="K152" s="30">
        <f t="shared" si="26"/>
        <v>1609</v>
      </c>
      <c r="L152" s="30">
        <f t="shared" si="26"/>
        <v>1650</v>
      </c>
      <c r="M152" s="30">
        <f t="shared" si="26"/>
        <v>1222</v>
      </c>
      <c r="N152" s="30">
        <f t="shared" si="26"/>
        <v>985</v>
      </c>
      <c r="O152" s="30">
        <f t="shared" si="26"/>
        <v>757</v>
      </c>
      <c r="P152" s="30">
        <f t="shared" si="26"/>
        <v>503</v>
      </c>
      <c r="Q152" s="30">
        <f t="shared" si="26"/>
        <v>506</v>
      </c>
      <c r="R152" s="30">
        <f t="shared" si="26"/>
        <v>391</v>
      </c>
      <c r="S152" s="30">
        <f t="shared" si="26"/>
        <v>261</v>
      </c>
      <c r="T152" s="30">
        <f t="shared" si="26"/>
        <v>150</v>
      </c>
      <c r="U152" s="30">
        <f t="shared" si="26"/>
        <v>93</v>
      </c>
      <c r="V152" s="30">
        <f t="shared" si="26"/>
        <v>181</v>
      </c>
      <c r="W152" s="30">
        <f t="shared" si="26"/>
        <v>4</v>
      </c>
      <c r="X152" s="37" t="s">
        <v>72</v>
      </c>
    </row>
    <row r="153" spans="1:24" s="39" customFormat="1" ht="15" customHeight="1">
      <c r="A153" s="38" t="s">
        <v>73</v>
      </c>
      <c r="D153" s="30">
        <f t="shared" si="25"/>
        <v>3564</v>
      </c>
      <c r="E153" s="30">
        <v>283</v>
      </c>
      <c r="F153" s="30">
        <v>254</v>
      </c>
      <c r="G153" s="30">
        <v>279</v>
      </c>
      <c r="H153" s="30">
        <v>313</v>
      </c>
      <c r="I153" s="30">
        <v>303</v>
      </c>
      <c r="J153" s="30">
        <v>312</v>
      </c>
      <c r="K153" s="30">
        <v>350</v>
      </c>
      <c r="L153" s="30">
        <v>330</v>
      </c>
      <c r="M153" s="30">
        <v>282</v>
      </c>
      <c r="N153" s="30">
        <v>248</v>
      </c>
      <c r="O153" s="30">
        <v>177</v>
      </c>
      <c r="P153" s="30">
        <v>98</v>
      </c>
      <c r="Q153" s="30">
        <v>112</v>
      </c>
      <c r="R153" s="30">
        <v>77</v>
      </c>
      <c r="S153" s="30">
        <v>58</v>
      </c>
      <c r="T153" s="30">
        <v>29</v>
      </c>
      <c r="U153" s="56">
        <v>16</v>
      </c>
      <c r="V153" s="30">
        <v>42</v>
      </c>
      <c r="W153" s="30">
        <v>1</v>
      </c>
      <c r="X153" s="40" t="s">
        <v>74</v>
      </c>
    </row>
    <row r="154" spans="1:24" s="39" customFormat="1" ht="15" customHeight="1">
      <c r="A154" s="38" t="s">
        <v>55</v>
      </c>
      <c r="D154" s="30">
        <f t="shared" si="25"/>
        <v>13615</v>
      </c>
      <c r="E154" s="30">
        <v>1183</v>
      </c>
      <c r="F154" s="30">
        <v>1143</v>
      </c>
      <c r="G154" s="30">
        <v>1122</v>
      </c>
      <c r="H154" s="30">
        <v>1132</v>
      </c>
      <c r="I154" s="30">
        <v>1267</v>
      </c>
      <c r="J154" s="30">
        <v>1276</v>
      </c>
      <c r="K154" s="30">
        <v>1259</v>
      </c>
      <c r="L154" s="30">
        <v>1320</v>
      </c>
      <c r="M154" s="30">
        <v>940</v>
      </c>
      <c r="N154" s="30">
        <v>737</v>
      </c>
      <c r="O154" s="30">
        <v>580</v>
      </c>
      <c r="P154" s="30">
        <v>405</v>
      </c>
      <c r="Q154" s="30">
        <v>394</v>
      </c>
      <c r="R154" s="30">
        <v>314</v>
      </c>
      <c r="S154" s="30">
        <v>203</v>
      </c>
      <c r="T154" s="30">
        <v>121</v>
      </c>
      <c r="U154" s="56">
        <v>77</v>
      </c>
      <c r="V154" s="30">
        <v>139</v>
      </c>
      <c r="W154" s="30">
        <v>3</v>
      </c>
      <c r="X154" s="46" t="s">
        <v>56</v>
      </c>
    </row>
    <row r="155" spans="1:24" s="32" customFormat="1" ht="15" customHeight="1">
      <c r="A155" s="36" t="s">
        <v>75</v>
      </c>
      <c r="D155" s="30">
        <f t="shared" si="25"/>
        <v>13774</v>
      </c>
      <c r="E155" s="30">
        <f>SUM(E156:E157)</f>
        <v>846</v>
      </c>
      <c r="F155" s="30">
        <f aca="true" t="shared" si="27" ref="F155:W155">SUM(F156:F157)</f>
        <v>821</v>
      </c>
      <c r="G155" s="30">
        <f t="shared" si="27"/>
        <v>1050</v>
      </c>
      <c r="H155" s="30">
        <f t="shared" si="27"/>
        <v>1026</v>
      </c>
      <c r="I155" s="30">
        <f t="shared" si="27"/>
        <v>1052</v>
      </c>
      <c r="J155" s="30">
        <f t="shared" si="27"/>
        <v>1137</v>
      </c>
      <c r="K155" s="30">
        <f t="shared" si="27"/>
        <v>1331</v>
      </c>
      <c r="L155" s="30">
        <f t="shared" si="27"/>
        <v>1313</v>
      </c>
      <c r="M155" s="30">
        <f t="shared" si="27"/>
        <v>1235</v>
      </c>
      <c r="N155" s="30">
        <f t="shared" si="27"/>
        <v>1017</v>
      </c>
      <c r="O155" s="30">
        <f t="shared" si="27"/>
        <v>716</v>
      </c>
      <c r="P155" s="30">
        <f t="shared" si="27"/>
        <v>486</v>
      </c>
      <c r="Q155" s="30">
        <f t="shared" si="27"/>
        <v>491</v>
      </c>
      <c r="R155" s="30">
        <f t="shared" si="27"/>
        <v>453</v>
      </c>
      <c r="S155" s="30">
        <f t="shared" si="27"/>
        <v>335</v>
      </c>
      <c r="T155" s="30">
        <f t="shared" si="27"/>
        <v>226</v>
      </c>
      <c r="U155" s="30">
        <f t="shared" si="27"/>
        <v>162</v>
      </c>
      <c r="V155" s="30">
        <f t="shared" si="27"/>
        <v>70</v>
      </c>
      <c r="W155" s="30">
        <f t="shared" si="27"/>
        <v>7</v>
      </c>
      <c r="X155" s="41" t="s">
        <v>76</v>
      </c>
    </row>
    <row r="156" spans="1:24" s="39" customFormat="1" ht="15" customHeight="1">
      <c r="A156" s="38" t="s">
        <v>77</v>
      </c>
      <c r="D156" s="30">
        <f t="shared" si="25"/>
        <v>964</v>
      </c>
      <c r="E156" s="30">
        <v>56</v>
      </c>
      <c r="F156" s="30">
        <v>58</v>
      </c>
      <c r="G156" s="30">
        <v>68</v>
      </c>
      <c r="H156" s="30">
        <v>63</v>
      </c>
      <c r="I156" s="30">
        <v>77</v>
      </c>
      <c r="J156" s="30">
        <v>64</v>
      </c>
      <c r="K156" s="30">
        <v>74</v>
      </c>
      <c r="L156" s="30">
        <v>92</v>
      </c>
      <c r="M156" s="30">
        <v>75</v>
      </c>
      <c r="N156" s="30">
        <v>95</v>
      </c>
      <c r="O156" s="30">
        <v>58</v>
      </c>
      <c r="P156" s="30">
        <v>36</v>
      </c>
      <c r="Q156" s="30">
        <v>37</v>
      </c>
      <c r="R156" s="30">
        <v>32</v>
      </c>
      <c r="S156" s="30">
        <v>20</v>
      </c>
      <c r="T156" s="30">
        <v>16</v>
      </c>
      <c r="U156" s="56">
        <v>9</v>
      </c>
      <c r="V156" s="30">
        <v>30</v>
      </c>
      <c r="W156" s="30">
        <v>4</v>
      </c>
      <c r="X156" s="46" t="s">
        <v>78</v>
      </c>
    </row>
    <row r="157" spans="1:24" s="39" customFormat="1" ht="15" customHeight="1">
      <c r="A157" s="38" t="s">
        <v>55</v>
      </c>
      <c r="D157" s="30">
        <f t="shared" si="25"/>
        <v>12810</v>
      </c>
      <c r="E157" s="30">
        <v>790</v>
      </c>
      <c r="F157" s="30">
        <v>763</v>
      </c>
      <c r="G157" s="30">
        <v>982</v>
      </c>
      <c r="H157" s="30">
        <v>963</v>
      </c>
      <c r="I157" s="30">
        <v>975</v>
      </c>
      <c r="J157" s="30">
        <v>1073</v>
      </c>
      <c r="K157" s="30">
        <v>1257</v>
      </c>
      <c r="L157" s="30">
        <v>1221</v>
      </c>
      <c r="M157" s="30">
        <v>1160</v>
      </c>
      <c r="N157" s="30">
        <v>922</v>
      </c>
      <c r="O157" s="30">
        <v>658</v>
      </c>
      <c r="P157" s="30">
        <v>450</v>
      </c>
      <c r="Q157" s="30">
        <v>454</v>
      </c>
      <c r="R157" s="30">
        <v>421</v>
      </c>
      <c r="S157" s="30">
        <v>315</v>
      </c>
      <c r="T157" s="30">
        <v>210</v>
      </c>
      <c r="U157" s="56">
        <v>153</v>
      </c>
      <c r="V157" s="30">
        <v>40</v>
      </c>
      <c r="W157" s="30">
        <v>3</v>
      </c>
      <c r="X157" s="40" t="s">
        <v>56</v>
      </c>
    </row>
    <row r="158" spans="1:24" s="32" customFormat="1" ht="15" customHeight="1">
      <c r="A158" s="36" t="s">
        <v>79</v>
      </c>
      <c r="D158" s="30">
        <f t="shared" si="25"/>
        <v>14378</v>
      </c>
      <c r="E158" s="30">
        <f>SUM(E159:E161)</f>
        <v>691</v>
      </c>
      <c r="F158" s="30">
        <f aca="true" t="shared" si="28" ref="F158:W158">SUM(F159:F161)</f>
        <v>837</v>
      </c>
      <c r="G158" s="30">
        <f t="shared" si="28"/>
        <v>911</v>
      </c>
      <c r="H158" s="30">
        <f t="shared" si="28"/>
        <v>982</v>
      </c>
      <c r="I158" s="30">
        <f t="shared" si="28"/>
        <v>982</v>
      </c>
      <c r="J158" s="30">
        <f t="shared" si="28"/>
        <v>1193</v>
      </c>
      <c r="K158" s="30">
        <f t="shared" si="28"/>
        <v>1446</v>
      </c>
      <c r="L158" s="30">
        <f t="shared" si="28"/>
        <v>1464</v>
      </c>
      <c r="M158" s="30">
        <f t="shared" si="28"/>
        <v>1275</v>
      </c>
      <c r="N158" s="30">
        <f t="shared" si="28"/>
        <v>1094</v>
      </c>
      <c r="O158" s="30">
        <f t="shared" si="28"/>
        <v>829</v>
      </c>
      <c r="P158" s="30">
        <f t="shared" si="28"/>
        <v>639</v>
      </c>
      <c r="Q158" s="30">
        <f t="shared" si="28"/>
        <v>602</v>
      </c>
      <c r="R158" s="30">
        <f t="shared" si="28"/>
        <v>516</v>
      </c>
      <c r="S158" s="30">
        <f t="shared" si="28"/>
        <v>396</v>
      </c>
      <c r="T158" s="30">
        <f t="shared" si="28"/>
        <v>246</v>
      </c>
      <c r="U158" s="30">
        <f t="shared" si="28"/>
        <v>206</v>
      </c>
      <c r="V158" s="30">
        <f t="shared" si="28"/>
        <v>68</v>
      </c>
      <c r="W158" s="30">
        <f t="shared" si="28"/>
        <v>1</v>
      </c>
      <c r="X158" s="37" t="s">
        <v>80</v>
      </c>
    </row>
    <row r="159" spans="1:24" s="39" customFormat="1" ht="15" customHeight="1">
      <c r="A159" s="38" t="s">
        <v>81</v>
      </c>
      <c r="D159" s="30">
        <f t="shared" si="25"/>
        <v>4245</v>
      </c>
      <c r="E159" s="30">
        <v>197</v>
      </c>
      <c r="F159" s="30">
        <v>232</v>
      </c>
      <c r="G159" s="30">
        <v>255</v>
      </c>
      <c r="H159" s="30">
        <v>304</v>
      </c>
      <c r="I159" s="30">
        <v>291</v>
      </c>
      <c r="J159" s="30">
        <v>358</v>
      </c>
      <c r="K159" s="30">
        <v>431</v>
      </c>
      <c r="L159" s="30">
        <v>414</v>
      </c>
      <c r="M159" s="30">
        <v>377</v>
      </c>
      <c r="N159" s="30">
        <v>354</v>
      </c>
      <c r="O159" s="30">
        <v>244</v>
      </c>
      <c r="P159" s="30">
        <v>189</v>
      </c>
      <c r="Q159" s="30">
        <v>183</v>
      </c>
      <c r="R159" s="30">
        <v>149</v>
      </c>
      <c r="S159" s="30">
        <v>114</v>
      </c>
      <c r="T159" s="30">
        <v>74</v>
      </c>
      <c r="U159" s="56">
        <v>63</v>
      </c>
      <c r="V159" s="30">
        <v>16</v>
      </c>
      <c r="W159" s="30" t="s">
        <v>53</v>
      </c>
      <c r="X159" s="40" t="s">
        <v>82</v>
      </c>
    </row>
    <row r="160" spans="1:24" s="39" customFormat="1" ht="15" customHeight="1">
      <c r="A160" s="38" t="s">
        <v>83</v>
      </c>
      <c r="D160" s="30">
        <f t="shared" si="25"/>
        <v>3298</v>
      </c>
      <c r="E160" s="30">
        <v>149</v>
      </c>
      <c r="F160" s="30">
        <v>171</v>
      </c>
      <c r="G160" s="30">
        <v>199</v>
      </c>
      <c r="H160" s="30">
        <v>218</v>
      </c>
      <c r="I160" s="30">
        <v>218</v>
      </c>
      <c r="J160" s="30">
        <v>264</v>
      </c>
      <c r="K160" s="30">
        <v>295</v>
      </c>
      <c r="L160" s="30">
        <v>338</v>
      </c>
      <c r="M160" s="30">
        <v>313</v>
      </c>
      <c r="N160" s="30">
        <v>261</v>
      </c>
      <c r="O160" s="30">
        <v>182</v>
      </c>
      <c r="P160" s="30">
        <v>135</v>
      </c>
      <c r="Q160" s="30">
        <v>145</v>
      </c>
      <c r="R160" s="30">
        <v>130</v>
      </c>
      <c r="S160" s="30">
        <v>126</v>
      </c>
      <c r="T160" s="30">
        <v>65</v>
      </c>
      <c r="U160" s="56">
        <v>64</v>
      </c>
      <c r="V160" s="30">
        <v>24</v>
      </c>
      <c r="W160" s="30">
        <v>1</v>
      </c>
      <c r="X160" s="40" t="s">
        <v>84</v>
      </c>
    </row>
    <row r="161" spans="1:24" s="39" customFormat="1" ht="15" customHeight="1">
      <c r="A161" s="38" t="s">
        <v>55</v>
      </c>
      <c r="D161" s="30">
        <f t="shared" si="25"/>
        <v>6835</v>
      </c>
      <c r="E161" s="30">
        <v>345</v>
      </c>
      <c r="F161" s="30">
        <v>434</v>
      </c>
      <c r="G161" s="30">
        <v>457</v>
      </c>
      <c r="H161" s="30">
        <v>460</v>
      </c>
      <c r="I161" s="30">
        <v>473</v>
      </c>
      <c r="J161" s="30">
        <v>571</v>
      </c>
      <c r="K161" s="30">
        <v>720</v>
      </c>
      <c r="L161" s="30">
        <v>712</v>
      </c>
      <c r="M161" s="30">
        <v>585</v>
      </c>
      <c r="N161" s="30">
        <v>479</v>
      </c>
      <c r="O161" s="30">
        <v>403</v>
      </c>
      <c r="P161" s="30">
        <v>315</v>
      </c>
      <c r="Q161" s="30">
        <v>274</v>
      </c>
      <c r="R161" s="30">
        <v>237</v>
      </c>
      <c r="S161" s="30">
        <v>156</v>
      </c>
      <c r="T161" s="30">
        <v>107</v>
      </c>
      <c r="U161" s="56">
        <v>79</v>
      </c>
      <c r="V161" s="30">
        <v>28</v>
      </c>
      <c r="W161" s="30" t="s">
        <v>53</v>
      </c>
      <c r="X161" s="40" t="s">
        <v>56</v>
      </c>
    </row>
    <row r="162" spans="1:24" s="32" customFormat="1" ht="15" customHeight="1">
      <c r="A162" s="36" t="s">
        <v>85</v>
      </c>
      <c r="D162" s="30">
        <f t="shared" si="25"/>
        <v>28278</v>
      </c>
      <c r="E162" s="30">
        <f>SUM(E163:E164)</f>
        <v>2204</v>
      </c>
      <c r="F162" s="30">
        <f aca="true" t="shared" si="29" ref="F162:W162">SUM(F163:F164)</f>
        <v>2136</v>
      </c>
      <c r="G162" s="30">
        <f t="shared" si="29"/>
        <v>2346</v>
      </c>
      <c r="H162" s="30">
        <f t="shared" si="29"/>
        <v>2267</v>
      </c>
      <c r="I162" s="30">
        <f t="shared" si="29"/>
        <v>2398</v>
      </c>
      <c r="J162" s="30">
        <f t="shared" si="29"/>
        <v>2637</v>
      </c>
      <c r="K162" s="30">
        <f t="shared" si="29"/>
        <v>2691</v>
      </c>
      <c r="L162" s="30">
        <f t="shared" si="29"/>
        <v>2589</v>
      </c>
      <c r="M162" s="30">
        <f t="shared" si="29"/>
        <v>2212</v>
      </c>
      <c r="N162" s="30">
        <f t="shared" si="29"/>
        <v>1765</v>
      </c>
      <c r="O162" s="30">
        <f t="shared" si="29"/>
        <v>1292</v>
      </c>
      <c r="P162" s="30">
        <f t="shared" si="29"/>
        <v>884</v>
      </c>
      <c r="Q162" s="30">
        <f t="shared" si="29"/>
        <v>893</v>
      </c>
      <c r="R162" s="30">
        <f t="shared" si="29"/>
        <v>632</v>
      </c>
      <c r="S162" s="30">
        <f t="shared" si="29"/>
        <v>407</v>
      </c>
      <c r="T162" s="30">
        <f t="shared" si="29"/>
        <v>199</v>
      </c>
      <c r="U162" s="30">
        <f t="shared" si="29"/>
        <v>155</v>
      </c>
      <c r="V162" s="30">
        <f t="shared" si="29"/>
        <v>567</v>
      </c>
      <c r="W162" s="30">
        <f t="shared" si="29"/>
        <v>4</v>
      </c>
      <c r="X162" s="37" t="s">
        <v>86</v>
      </c>
    </row>
    <row r="163" spans="1:24" s="39" customFormat="1" ht="15" customHeight="1">
      <c r="A163" s="40" t="s">
        <v>87</v>
      </c>
      <c r="D163" s="30">
        <f t="shared" si="25"/>
        <v>5087</v>
      </c>
      <c r="E163" s="30">
        <v>355</v>
      </c>
      <c r="F163" s="30">
        <v>348</v>
      </c>
      <c r="G163" s="30">
        <v>438</v>
      </c>
      <c r="H163" s="30">
        <v>348</v>
      </c>
      <c r="I163" s="30">
        <v>401</v>
      </c>
      <c r="J163" s="30">
        <v>474</v>
      </c>
      <c r="K163" s="30">
        <v>474</v>
      </c>
      <c r="L163" s="30">
        <v>464</v>
      </c>
      <c r="M163" s="30">
        <v>442</v>
      </c>
      <c r="N163" s="30">
        <v>361</v>
      </c>
      <c r="O163" s="30">
        <v>256</v>
      </c>
      <c r="P163" s="30">
        <v>169</v>
      </c>
      <c r="Q163" s="30">
        <v>185</v>
      </c>
      <c r="R163" s="30">
        <v>130</v>
      </c>
      <c r="S163" s="30">
        <v>90</v>
      </c>
      <c r="T163" s="30">
        <v>41</v>
      </c>
      <c r="U163" s="56">
        <v>44</v>
      </c>
      <c r="V163" s="30">
        <v>66</v>
      </c>
      <c r="W163" s="30">
        <v>1</v>
      </c>
      <c r="X163" s="40" t="s">
        <v>88</v>
      </c>
    </row>
    <row r="164" spans="1:24" s="39" customFormat="1" ht="15" customHeight="1">
      <c r="A164" s="40" t="s">
        <v>55</v>
      </c>
      <c r="D164" s="30">
        <f t="shared" si="25"/>
        <v>23191</v>
      </c>
      <c r="E164" s="30">
        <v>1849</v>
      </c>
      <c r="F164" s="30">
        <v>1788</v>
      </c>
      <c r="G164" s="30">
        <v>1908</v>
      </c>
      <c r="H164" s="30">
        <v>1919</v>
      </c>
      <c r="I164" s="30">
        <v>1997</v>
      </c>
      <c r="J164" s="30">
        <v>2163</v>
      </c>
      <c r="K164" s="30">
        <v>2217</v>
      </c>
      <c r="L164" s="30">
        <v>2125</v>
      </c>
      <c r="M164" s="30">
        <v>1770</v>
      </c>
      <c r="N164" s="30">
        <v>1404</v>
      </c>
      <c r="O164" s="30">
        <v>1036</v>
      </c>
      <c r="P164" s="30">
        <v>715</v>
      </c>
      <c r="Q164" s="30">
        <v>708</v>
      </c>
      <c r="R164" s="30">
        <v>502</v>
      </c>
      <c r="S164" s="30">
        <v>317</v>
      </c>
      <c r="T164" s="30">
        <v>158</v>
      </c>
      <c r="U164" s="56">
        <v>111</v>
      </c>
      <c r="V164" s="30">
        <v>501</v>
      </c>
      <c r="W164" s="30">
        <v>3</v>
      </c>
      <c r="X164" s="40" t="s">
        <v>56</v>
      </c>
    </row>
    <row r="165" spans="1:24" s="32" customFormat="1" ht="19.5" customHeight="1">
      <c r="A165" s="41" t="s">
        <v>89</v>
      </c>
      <c r="D165" s="30">
        <f t="shared" si="25"/>
        <v>16746</v>
      </c>
      <c r="E165" s="30">
        <v>1465</v>
      </c>
      <c r="F165" s="30">
        <v>1410</v>
      </c>
      <c r="G165" s="30">
        <v>1447</v>
      </c>
      <c r="H165" s="30">
        <v>1414</v>
      </c>
      <c r="I165" s="30">
        <v>1586</v>
      </c>
      <c r="J165" s="30">
        <v>1628</v>
      </c>
      <c r="K165" s="30">
        <v>1593</v>
      </c>
      <c r="L165" s="30">
        <v>1552</v>
      </c>
      <c r="M165" s="30">
        <v>1142</v>
      </c>
      <c r="N165" s="30">
        <v>955</v>
      </c>
      <c r="O165" s="30">
        <v>763</v>
      </c>
      <c r="P165" s="30">
        <v>524</v>
      </c>
      <c r="Q165" s="30">
        <v>444</v>
      </c>
      <c r="R165" s="30">
        <v>319</v>
      </c>
      <c r="S165" s="30">
        <v>209</v>
      </c>
      <c r="T165" s="30">
        <v>127</v>
      </c>
      <c r="U165" s="56">
        <v>64</v>
      </c>
      <c r="V165" s="30">
        <v>100</v>
      </c>
      <c r="W165" s="30">
        <v>4</v>
      </c>
      <c r="X165" s="37" t="s">
        <v>90</v>
      </c>
    </row>
    <row r="166" spans="1:24" s="32" customFormat="1" ht="15" customHeight="1">
      <c r="A166" s="47" t="s">
        <v>91</v>
      </c>
      <c r="D166" s="30">
        <f t="shared" si="25"/>
        <v>26997</v>
      </c>
      <c r="E166" s="30">
        <f>SUM(E167:E169)</f>
        <v>1792</v>
      </c>
      <c r="F166" s="30">
        <f aca="true" t="shared" si="30" ref="F166:W166">SUM(F167:F169)</f>
        <v>1912</v>
      </c>
      <c r="G166" s="30">
        <f t="shared" si="30"/>
        <v>2056</v>
      </c>
      <c r="H166" s="30">
        <f t="shared" si="30"/>
        <v>2086</v>
      </c>
      <c r="I166" s="30">
        <f t="shared" si="30"/>
        <v>2081</v>
      </c>
      <c r="J166" s="30">
        <f t="shared" si="30"/>
        <v>2465</v>
      </c>
      <c r="K166" s="30">
        <f t="shared" si="30"/>
        <v>2837</v>
      </c>
      <c r="L166" s="30">
        <f t="shared" si="30"/>
        <v>2533</v>
      </c>
      <c r="M166" s="30">
        <f t="shared" si="30"/>
        <v>2128</v>
      </c>
      <c r="N166" s="30">
        <f t="shared" si="30"/>
        <v>1738</v>
      </c>
      <c r="O166" s="30">
        <f t="shared" si="30"/>
        <v>1352</v>
      </c>
      <c r="P166" s="30">
        <f t="shared" si="30"/>
        <v>978</v>
      </c>
      <c r="Q166" s="30">
        <f t="shared" si="30"/>
        <v>918</v>
      </c>
      <c r="R166" s="30">
        <f t="shared" si="30"/>
        <v>758</v>
      </c>
      <c r="S166" s="30">
        <f t="shared" si="30"/>
        <v>584</v>
      </c>
      <c r="T166" s="30">
        <f t="shared" si="30"/>
        <v>281</v>
      </c>
      <c r="U166" s="30">
        <f t="shared" si="30"/>
        <v>220</v>
      </c>
      <c r="V166" s="30">
        <f t="shared" si="30"/>
        <v>270</v>
      </c>
      <c r="W166" s="30">
        <f t="shared" si="30"/>
        <v>8</v>
      </c>
      <c r="X166" s="37" t="s">
        <v>92</v>
      </c>
    </row>
    <row r="167" spans="1:24" s="39" customFormat="1" ht="15" customHeight="1">
      <c r="A167" s="46" t="s">
        <v>93</v>
      </c>
      <c r="D167" s="30">
        <f t="shared" si="25"/>
        <v>1687</v>
      </c>
      <c r="E167" s="30">
        <v>111</v>
      </c>
      <c r="F167" s="30">
        <v>112</v>
      </c>
      <c r="G167" s="30">
        <v>117</v>
      </c>
      <c r="H167" s="30">
        <v>130</v>
      </c>
      <c r="I167" s="30">
        <v>130</v>
      </c>
      <c r="J167" s="30">
        <v>146</v>
      </c>
      <c r="K167" s="30">
        <v>181</v>
      </c>
      <c r="L167" s="30">
        <v>153</v>
      </c>
      <c r="M167" s="30">
        <v>133</v>
      </c>
      <c r="N167" s="30">
        <v>130</v>
      </c>
      <c r="O167" s="30">
        <v>83</v>
      </c>
      <c r="P167" s="30">
        <v>68</v>
      </c>
      <c r="Q167" s="30">
        <v>64</v>
      </c>
      <c r="R167" s="30">
        <v>38</v>
      </c>
      <c r="S167" s="30">
        <v>33</v>
      </c>
      <c r="T167" s="30">
        <v>19</v>
      </c>
      <c r="U167" s="56">
        <v>15</v>
      </c>
      <c r="V167" s="30">
        <v>20</v>
      </c>
      <c r="W167" s="30">
        <v>4</v>
      </c>
      <c r="X167" s="40" t="s">
        <v>94</v>
      </c>
    </row>
    <row r="168" spans="1:24" s="39" customFormat="1" ht="15" customHeight="1">
      <c r="A168" s="46" t="s">
        <v>55</v>
      </c>
      <c r="D168" s="30">
        <f t="shared" si="25"/>
        <v>13465</v>
      </c>
      <c r="E168" s="30">
        <v>874</v>
      </c>
      <c r="F168" s="30">
        <v>937</v>
      </c>
      <c r="G168" s="30">
        <v>972</v>
      </c>
      <c r="H168" s="30">
        <v>989</v>
      </c>
      <c r="I168" s="30">
        <v>960</v>
      </c>
      <c r="J168" s="30">
        <v>1264</v>
      </c>
      <c r="K168" s="30">
        <v>1389</v>
      </c>
      <c r="L168" s="30">
        <v>1270</v>
      </c>
      <c r="M168" s="30">
        <v>1058</v>
      </c>
      <c r="N168" s="30">
        <v>913</v>
      </c>
      <c r="O168" s="30">
        <v>677</v>
      </c>
      <c r="P168" s="30">
        <v>518</v>
      </c>
      <c r="Q168" s="30">
        <v>452</v>
      </c>
      <c r="R168" s="30">
        <v>415</v>
      </c>
      <c r="S168" s="30">
        <v>310</v>
      </c>
      <c r="T168" s="30">
        <v>164</v>
      </c>
      <c r="U168" s="56">
        <v>129</v>
      </c>
      <c r="V168" s="30">
        <v>171</v>
      </c>
      <c r="W168" s="30">
        <v>3</v>
      </c>
      <c r="X168" s="40" t="s">
        <v>56</v>
      </c>
    </row>
    <row r="169" spans="1:24" s="32" customFormat="1" ht="15" customHeight="1">
      <c r="A169" s="41" t="s">
        <v>95</v>
      </c>
      <c r="D169" s="30">
        <f t="shared" si="25"/>
        <v>11845</v>
      </c>
      <c r="E169" s="30">
        <v>807</v>
      </c>
      <c r="F169" s="30">
        <v>863</v>
      </c>
      <c r="G169" s="30">
        <v>967</v>
      </c>
      <c r="H169" s="30">
        <v>967</v>
      </c>
      <c r="I169" s="30">
        <v>991</v>
      </c>
      <c r="J169" s="30">
        <v>1055</v>
      </c>
      <c r="K169" s="30">
        <v>1267</v>
      </c>
      <c r="L169" s="30">
        <v>1110</v>
      </c>
      <c r="M169" s="30">
        <v>937</v>
      </c>
      <c r="N169" s="30">
        <v>695</v>
      </c>
      <c r="O169" s="30">
        <v>592</v>
      </c>
      <c r="P169" s="30">
        <v>392</v>
      </c>
      <c r="Q169" s="30">
        <v>402</v>
      </c>
      <c r="R169" s="30">
        <v>305</v>
      </c>
      <c r="S169" s="30">
        <v>241</v>
      </c>
      <c r="T169" s="30">
        <v>98</v>
      </c>
      <c r="U169" s="56">
        <v>76</v>
      </c>
      <c r="V169" s="30">
        <v>79</v>
      </c>
      <c r="W169" s="30">
        <v>1</v>
      </c>
      <c r="X169" s="37" t="s">
        <v>96</v>
      </c>
    </row>
    <row r="170" spans="1:25" s="39" customFormat="1" ht="15" customHeight="1">
      <c r="A170" s="43"/>
      <c r="B170" s="43"/>
      <c r="C170" s="43"/>
      <c r="D170" s="74"/>
      <c r="E170" s="75"/>
      <c r="F170" s="76"/>
      <c r="G170" s="77"/>
      <c r="H170" s="75"/>
      <c r="I170" s="75"/>
      <c r="J170" s="78"/>
      <c r="K170" s="78"/>
      <c r="L170" s="79"/>
      <c r="M170" s="78"/>
      <c r="N170" s="79"/>
      <c r="O170" s="78"/>
      <c r="P170" s="79"/>
      <c r="Q170" s="78"/>
      <c r="R170" s="79"/>
      <c r="S170" s="78"/>
      <c r="T170" s="79"/>
      <c r="U170" s="57"/>
      <c r="V170" s="79"/>
      <c r="W170" s="78"/>
      <c r="X170" s="43"/>
      <c r="Y170" s="85"/>
    </row>
    <row r="171" spans="1:25" s="63" customFormat="1" ht="9" customHeight="1">
      <c r="A171" s="59"/>
      <c r="B171" s="59"/>
      <c r="C171" s="59"/>
      <c r="D171" s="86"/>
      <c r="E171" s="86"/>
      <c r="F171" s="86"/>
      <c r="G171" s="86"/>
      <c r="H171" s="86"/>
      <c r="I171" s="86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8"/>
      <c r="V171" s="87"/>
      <c r="W171" s="87"/>
      <c r="X171" s="59"/>
      <c r="Y171" s="89"/>
    </row>
    <row r="172" spans="1:25" s="63" customFormat="1" ht="18" customHeight="1">
      <c r="A172" s="89" t="s">
        <v>99</v>
      </c>
      <c r="B172" s="89"/>
      <c r="C172" s="89"/>
      <c r="D172" s="90"/>
      <c r="E172" s="90"/>
      <c r="F172" s="90"/>
      <c r="G172" s="90"/>
      <c r="H172" s="90"/>
      <c r="I172" s="90"/>
      <c r="J172" s="91"/>
      <c r="K172" s="91"/>
      <c r="L172" s="91"/>
      <c r="M172" s="91"/>
      <c r="N172" s="91"/>
      <c r="O172" s="91"/>
      <c r="P172" s="91"/>
      <c r="Q172" s="91"/>
      <c r="R172" s="92"/>
      <c r="S172" s="91"/>
      <c r="T172" s="91"/>
      <c r="U172" s="91"/>
      <c r="V172" s="91"/>
      <c r="W172" s="91"/>
      <c r="X172" s="89"/>
      <c r="Y172" s="89"/>
    </row>
    <row r="173" spans="1:21" ht="18" customHeight="1">
      <c r="A173" s="93"/>
      <c r="B173" s="93" t="s">
        <v>100</v>
      </c>
      <c r="Q173" s="93"/>
      <c r="R173" s="93"/>
      <c r="U173" s="95"/>
    </row>
    <row r="174" spans="1:21" ht="18" customHeight="1">
      <c r="A174" s="92"/>
      <c r="B174" s="92" t="s">
        <v>101</v>
      </c>
      <c r="U174" s="95"/>
    </row>
    <row r="175" ht="18" customHeight="1">
      <c r="A175" s="93" t="s">
        <v>102</v>
      </c>
    </row>
  </sheetData>
  <sheetProtection/>
  <mergeCells count="15">
    <mergeCell ref="E4:W4"/>
    <mergeCell ref="A6:C6"/>
    <mergeCell ref="A10:C10"/>
    <mergeCell ref="E32:W32"/>
    <mergeCell ref="A34:C34"/>
    <mergeCell ref="E60:W60"/>
    <mergeCell ref="A123:C123"/>
    <mergeCell ref="E146:W146"/>
    <mergeCell ref="A148:C148"/>
    <mergeCell ref="A62:C62"/>
    <mergeCell ref="A66:C66"/>
    <mergeCell ref="E88:W88"/>
    <mergeCell ref="A90:C90"/>
    <mergeCell ref="E117:W117"/>
    <mergeCell ref="A119:C119"/>
  </mergeCells>
  <printOptions/>
  <pageMargins left="0.35433070866141736" right="0.15748031496062992" top="0.7874015748031497" bottom="0.7874015748031497" header="0.5118110236220472" footer="0.5905511811023623"/>
  <pageSetup horizontalDpi="600" verticalDpi="600" orientation="landscape" paperSize="9" scale="9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2003-01-15T20:27:46Z</dcterms:created>
  <dcterms:modified xsi:type="dcterms:W3CDTF">2008-10-10T01:27:35Z</dcterms:modified>
  <cp:category/>
  <cp:version/>
  <cp:contentType/>
  <cp:contentStatus/>
</cp:coreProperties>
</file>