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600" yWindow="-15" windowWidth="9645" windowHeight="9240"/>
  </bookViews>
  <sheets>
    <sheet name="t 1.1" sheetId="8" r:id="rId1"/>
  </sheets>
  <calcPr calcId="125725"/>
</workbook>
</file>

<file path=xl/calcChain.xml><?xml version="1.0" encoding="utf-8"?>
<calcChain xmlns="http://schemas.openxmlformats.org/spreadsheetml/2006/main">
  <c r="N10" i="8"/>
  <c r="N33"/>
  <c r="N43"/>
  <c r="N42"/>
  <c r="N41"/>
  <c r="N40"/>
  <c r="N39"/>
  <c r="N38"/>
  <c r="N37"/>
  <c r="N36"/>
  <c r="N35"/>
  <c r="N34"/>
  <c r="N32"/>
  <c r="N23"/>
  <c r="N22"/>
  <c r="N21"/>
  <c r="N20"/>
  <c r="N19"/>
  <c r="N18"/>
  <c r="N17"/>
  <c r="N16"/>
  <c r="N15"/>
  <c r="N14"/>
  <c r="N13"/>
  <c r="N12"/>
  <c r="N11"/>
  <c r="N9"/>
  <c r="K22"/>
  <c r="M38"/>
  <c r="M9"/>
  <c r="I9"/>
  <c r="M13"/>
  <c r="M42"/>
  <c r="M39"/>
  <c r="M43"/>
  <c r="M41"/>
  <c r="M40"/>
  <c r="M37"/>
  <c r="M36"/>
  <c r="M35"/>
  <c r="M34"/>
  <c r="M33"/>
  <c r="M32"/>
  <c r="M23"/>
  <c r="M19"/>
  <c r="M22"/>
  <c r="M21"/>
  <c r="M20"/>
  <c r="M18"/>
  <c r="M17"/>
  <c r="M16"/>
  <c r="M15"/>
  <c r="M14"/>
  <c r="M12"/>
  <c r="M11"/>
  <c r="M10"/>
  <c r="L43"/>
  <c r="K43"/>
  <c r="J43"/>
  <c r="L42"/>
  <c r="K42"/>
  <c r="J42"/>
  <c r="L41"/>
  <c r="K41"/>
  <c r="J41"/>
  <c r="L40"/>
  <c r="K40"/>
  <c r="J40"/>
  <c r="L39"/>
  <c r="K39"/>
  <c r="J39"/>
  <c r="L38"/>
  <c r="K38"/>
  <c r="J38"/>
  <c r="L37"/>
  <c r="K37"/>
  <c r="J37"/>
  <c r="L36"/>
  <c r="K36"/>
  <c r="J36"/>
  <c r="L35"/>
  <c r="K35"/>
  <c r="J35"/>
  <c r="L34"/>
  <c r="K34"/>
  <c r="J34"/>
  <c r="L33"/>
  <c r="K33"/>
  <c r="J33"/>
  <c r="L32"/>
  <c r="K32"/>
  <c r="J32"/>
  <c r="J11"/>
  <c r="K11"/>
  <c r="L11"/>
  <c r="J12"/>
  <c r="K12"/>
  <c r="L12"/>
  <c r="J13"/>
  <c r="K13"/>
  <c r="L13"/>
  <c r="J14"/>
  <c r="K14"/>
  <c r="L14"/>
  <c r="J15"/>
  <c r="K15"/>
  <c r="L15"/>
  <c r="J16"/>
  <c r="K16"/>
  <c r="L16"/>
  <c r="J17"/>
  <c r="K17"/>
  <c r="L17"/>
  <c r="J18"/>
  <c r="K18"/>
  <c r="L18"/>
  <c r="J19"/>
  <c r="K19"/>
  <c r="L19"/>
  <c r="J20"/>
  <c r="K20"/>
  <c r="L20"/>
  <c r="J21"/>
  <c r="K21"/>
  <c r="L21"/>
  <c r="J22"/>
  <c r="L22"/>
  <c r="J23"/>
  <c r="K23"/>
  <c r="L23"/>
  <c r="J10"/>
  <c r="K10"/>
  <c r="L10"/>
  <c r="H9"/>
  <c r="G9"/>
  <c r="F9"/>
  <c r="E9"/>
  <c r="J9"/>
  <c r="K9"/>
  <c r="L9"/>
</calcChain>
</file>

<file path=xl/sharedStrings.xml><?xml version="1.0" encoding="utf-8"?>
<sst xmlns="http://schemas.openxmlformats.org/spreadsheetml/2006/main" count="88" uniqueCount="75">
  <si>
    <t>ตาราง</t>
  </si>
  <si>
    <t>TABLE</t>
  </si>
  <si>
    <t>Total</t>
  </si>
  <si>
    <t xml:space="preserve">ที่มา </t>
  </si>
  <si>
    <t>: กรมการปกครอง กระทรวงมหาดไทย</t>
  </si>
  <si>
    <t>Department of Provincial Administration, Ministry of Interior</t>
  </si>
  <si>
    <t xml:space="preserve"> อำเภอ</t>
  </si>
  <si>
    <t>จำนวนประชากร</t>
  </si>
  <si>
    <t>อัตราการเปลี่ยนแปลง (%)</t>
  </si>
  <si>
    <t>ความหนาแน่นของ</t>
  </si>
  <si>
    <t>District</t>
  </si>
  <si>
    <t>Number of population</t>
  </si>
  <si>
    <t xml:space="preserve">(ต่อ ตร. กม.) </t>
  </si>
  <si>
    <t>Population density</t>
  </si>
  <si>
    <t xml:space="preserve">   เมืองขอนแก่น</t>
  </si>
  <si>
    <t xml:space="preserve">Mueang Khon Kaen  </t>
  </si>
  <si>
    <t xml:space="preserve">   บ้านฝาง</t>
  </si>
  <si>
    <t xml:space="preserve">Ban Fang  </t>
  </si>
  <si>
    <t xml:space="preserve">   พระยืน</t>
  </si>
  <si>
    <t xml:space="preserve">Phra Yuen  </t>
  </si>
  <si>
    <t xml:space="preserve">   หนองเรือ</t>
  </si>
  <si>
    <t xml:space="preserve">Nong Ruea  </t>
  </si>
  <si>
    <t xml:space="preserve">   ชุมแพ</t>
  </si>
  <si>
    <t xml:space="preserve">Chum Phae  </t>
  </si>
  <si>
    <t xml:space="preserve">   สีชมพู</t>
  </si>
  <si>
    <t xml:space="preserve">Si Chomphu  </t>
  </si>
  <si>
    <t xml:space="preserve">   น้ำพอง</t>
  </si>
  <si>
    <t xml:space="preserve">Nam Phong  </t>
  </si>
  <si>
    <t xml:space="preserve">   อุบลรัตน์</t>
  </si>
  <si>
    <t xml:space="preserve">Ubolratana  </t>
  </si>
  <si>
    <t xml:space="preserve">   กระนวน</t>
  </si>
  <si>
    <t xml:space="preserve">Kranuan  </t>
  </si>
  <si>
    <t xml:space="preserve">   บ้านไผ่</t>
  </si>
  <si>
    <t xml:space="preserve">Ban Phai  </t>
  </si>
  <si>
    <t xml:space="preserve">   เปือยน้อย</t>
  </si>
  <si>
    <t xml:space="preserve">Pueai Noi  </t>
  </si>
  <si>
    <t xml:space="preserve">   พล</t>
  </si>
  <si>
    <t xml:space="preserve">Phon  </t>
  </si>
  <si>
    <t xml:space="preserve">   แวงใหญ่</t>
  </si>
  <si>
    <t xml:space="preserve">Waeng Yai  </t>
  </si>
  <si>
    <t xml:space="preserve">   แวงน้อย</t>
  </si>
  <si>
    <t xml:space="preserve">Waeng Noi  </t>
  </si>
  <si>
    <t xml:space="preserve">   หนองสองห้อง</t>
  </si>
  <si>
    <t xml:space="preserve">Nong Song Hong  </t>
  </si>
  <si>
    <t xml:space="preserve">   ภูเวียง</t>
  </si>
  <si>
    <t xml:space="preserve">Phu Wiang  </t>
  </si>
  <si>
    <t xml:space="preserve">   มัญจาคีรี</t>
  </si>
  <si>
    <t xml:space="preserve">Mancha Khiri  </t>
  </si>
  <si>
    <t xml:space="preserve">   ชนบท</t>
  </si>
  <si>
    <t xml:space="preserve">Chonnabot  </t>
  </si>
  <si>
    <t xml:space="preserve">   เขาสวนกวาง</t>
  </si>
  <si>
    <t xml:space="preserve">Khao Suan Kwang  </t>
  </si>
  <si>
    <t xml:space="preserve">   ภูผาม่าน</t>
  </si>
  <si>
    <t xml:space="preserve">Phu Pha Man  </t>
  </si>
  <si>
    <t xml:space="preserve">   ซำสูง</t>
  </si>
  <si>
    <t xml:space="preserve">Sam Sung  </t>
  </si>
  <si>
    <t xml:space="preserve">   โคกโพธิ์ไชย</t>
  </si>
  <si>
    <t xml:space="preserve">Khok Pho Chai  </t>
  </si>
  <si>
    <t xml:space="preserve">   หนองนาคำ</t>
  </si>
  <si>
    <t xml:space="preserve">Nong Na Kham  </t>
  </si>
  <si>
    <t xml:space="preserve">   บ้านแฮด</t>
  </si>
  <si>
    <t xml:space="preserve">Ban Haet </t>
  </si>
  <si>
    <t xml:space="preserve">   โนนศิลา</t>
  </si>
  <si>
    <t xml:space="preserve">Non Sila  </t>
  </si>
  <si>
    <t xml:space="preserve">    เวียงเก่า</t>
  </si>
  <si>
    <t xml:space="preserve">Wieng Kao  </t>
  </si>
  <si>
    <t>Percent change</t>
  </si>
  <si>
    <t xml:space="preserve">          Source: </t>
  </si>
  <si>
    <t>ประชากรจากการทะเบียน อัตราการเปลี่ยนแปลง  และความหนาแน่นของประชากร จำแนกเป็นรายอำเภอ พ.ศ. 2551 - 2555</t>
  </si>
  <si>
    <t>POPULATION FROM REGISTRATION RECORD, PERCENT CHANGE AND DENSITY BY DISTRICT: 2008 - 2012</t>
  </si>
  <si>
    <t>ประชากรจากการทะเบียน อัตราการเปลี่ยนแปลง  และความหนาแน่นของประชากร จำแนกเป็นรายอำเภอ พ.ศ. 2551 - 2555  (ต่อ)</t>
  </si>
  <si>
    <t>POPULATION FROM REGISTRATION RECORD, PERCENT CHANGE AND DENSITY BY DISTRICT: 2008 - 2012  (Contd.)</t>
  </si>
  <si>
    <t>ประชากร  2555</t>
  </si>
  <si>
    <t xml:space="preserve"> 2012  (Per sq. km.)</t>
  </si>
  <si>
    <t>รวมยอด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</si>
</sst>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87" formatCode="0.0"/>
    <numFmt numFmtId="188" formatCode="#,##0\ \ \ "/>
    <numFmt numFmtId="189" formatCode="\(\ ###0\ \)"/>
    <numFmt numFmtId="190" formatCode="#,##0.000______"/>
    <numFmt numFmtId="191" formatCode="#,##0\ \ "/>
    <numFmt numFmtId="192" formatCode="#,##0.000\ \ \ \ \ \ "/>
    <numFmt numFmtId="193" formatCode="0.0\ \ \ \ \ "/>
    <numFmt numFmtId="194" formatCode="0.00\ \ \ \ \ "/>
    <numFmt numFmtId="195" formatCode="\-\ \ \ \ \ "/>
  </numFmts>
  <fonts count="13">
    <font>
      <sz val="14"/>
      <name val="Cordia New"/>
      <charset val="222"/>
    </font>
    <font>
      <sz val="14"/>
      <name val="Cordia New"/>
      <charset val="222"/>
    </font>
    <font>
      <sz val="8"/>
      <name val="Times New Roman"/>
      <family val="1"/>
    </font>
    <font>
      <sz val="8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b/>
      <sz val="13"/>
      <color indexed="8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89" fontId="5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90" fontId="8" fillId="0" borderId="6" xfId="2" applyNumberFormat="1" applyFont="1" applyBorder="1" applyAlignment="1" applyProtection="1">
      <alignment horizontal="right"/>
      <protection locked="0"/>
    </xf>
    <xf numFmtId="0" fontId="10" fillId="0" borderId="0" xfId="0" applyFont="1"/>
    <xf numFmtId="0" fontId="5" fillId="0" borderId="0" xfId="0" applyFont="1" applyAlignment="1"/>
    <xf numFmtId="188" fontId="5" fillId="0" borderId="7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center"/>
    </xf>
    <xf numFmtId="192" fontId="11" fillId="0" borderId="7" xfId="2" applyNumberFormat="1" applyFont="1" applyBorder="1" applyAlignment="1" applyProtection="1">
      <alignment horizontal="right"/>
      <protection locked="0"/>
    </xf>
    <xf numFmtId="0" fontId="11" fillId="0" borderId="0" xfId="0" applyFont="1"/>
    <xf numFmtId="0" fontId="11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right" vertical="center" textRotation="180"/>
    </xf>
    <xf numFmtId="0" fontId="5" fillId="0" borderId="4" xfId="0" applyFont="1" applyBorder="1" applyAlignment="1"/>
    <xf numFmtId="0" fontId="11" fillId="0" borderId="9" xfId="0" applyFont="1" applyBorder="1"/>
    <xf numFmtId="192" fontId="11" fillId="0" borderId="6" xfId="2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/>
    <xf numFmtId="0" fontId="5" fillId="0" borderId="10" xfId="0" applyFont="1" applyBorder="1" applyAlignment="1"/>
    <xf numFmtId="0" fontId="5" fillId="0" borderId="10" xfId="0" applyFont="1" applyBorder="1"/>
    <xf numFmtId="0" fontId="5" fillId="0" borderId="3" xfId="0" applyFont="1" applyBorder="1" applyAlignment="1"/>
    <xf numFmtId="188" fontId="5" fillId="0" borderId="8" xfId="0" applyNumberFormat="1" applyFont="1" applyBorder="1" applyAlignment="1">
      <alignment horizontal="right"/>
    </xf>
    <xf numFmtId="187" fontId="5" fillId="0" borderId="8" xfId="0" applyNumberFormat="1" applyFont="1" applyBorder="1" applyAlignment="1">
      <alignment horizontal="center"/>
    </xf>
    <xf numFmtId="192" fontId="11" fillId="0" borderId="8" xfId="2" applyNumberFormat="1" applyFont="1" applyBorder="1" applyAlignment="1" applyProtection="1">
      <alignment horizontal="right"/>
      <protection locked="0"/>
    </xf>
    <xf numFmtId="0" fontId="11" fillId="0" borderId="11" xfId="0" applyFont="1" applyBorder="1"/>
    <xf numFmtId="0" fontId="11" fillId="0" borderId="10" xfId="0" applyFont="1" applyBorder="1"/>
    <xf numFmtId="0" fontId="6" fillId="0" borderId="0" xfId="0" applyFont="1" applyAlignment="1"/>
    <xf numFmtId="0" fontId="12" fillId="0" borderId="0" xfId="0" applyFont="1" applyAlignment="1">
      <alignment horizontal="right"/>
    </xf>
    <xf numFmtId="0" fontId="12" fillId="0" borderId="0" xfId="0" applyFont="1" applyBorder="1" applyAlignment="1">
      <alignment horizontal="left"/>
    </xf>
    <xf numFmtId="0" fontId="7" fillId="0" borderId="0" xfId="0" applyFont="1" applyAlignment="1"/>
    <xf numFmtId="0" fontId="7" fillId="0" borderId="0" xfId="0" applyFont="1"/>
    <xf numFmtId="3" fontId="6" fillId="0" borderId="0" xfId="0" applyNumberFormat="1" applyFont="1" applyAlignment="1" applyProtection="1">
      <alignment horizontal="right"/>
    </xf>
    <xf numFmtId="3" fontId="6" fillId="0" borderId="0" xfId="0" applyNumberFormat="1" applyFont="1" applyAlignment="1" applyProtection="1">
      <alignment horizontal="left"/>
    </xf>
    <xf numFmtId="188" fontId="5" fillId="0" borderId="9" xfId="0" applyNumberFormat="1" applyFont="1" applyBorder="1" applyAlignment="1">
      <alignment horizontal="right"/>
    </xf>
    <xf numFmtId="193" fontId="7" fillId="0" borderId="9" xfId="0" applyNumberFormat="1" applyFont="1" applyBorder="1" applyAlignment="1">
      <alignment horizontal="right"/>
    </xf>
    <xf numFmtId="193" fontId="5" fillId="0" borderId="9" xfId="0" applyNumberFormat="1" applyFont="1" applyBorder="1" applyAlignment="1">
      <alignment horizontal="right"/>
    </xf>
    <xf numFmtId="194" fontId="5" fillId="0" borderId="9" xfId="0" applyNumberFormat="1" applyFont="1" applyBorder="1" applyAlignment="1">
      <alignment horizontal="right"/>
    </xf>
    <xf numFmtId="193" fontId="5" fillId="0" borderId="11" xfId="0" applyNumberFormat="1" applyFont="1" applyBorder="1" applyAlignment="1">
      <alignment horizontal="right"/>
    </xf>
    <xf numFmtId="195" fontId="5" fillId="0" borderId="9" xfId="0" applyNumberFormat="1" applyFont="1" applyBorder="1" applyAlignment="1">
      <alignment horizontal="right"/>
    </xf>
    <xf numFmtId="191" fontId="7" fillId="0" borderId="9" xfId="0" applyNumberFormat="1" applyFont="1" applyBorder="1" applyAlignment="1">
      <alignment horizontal="right"/>
    </xf>
    <xf numFmtId="191" fontId="5" fillId="0" borderId="7" xfId="0" applyNumberFormat="1" applyFont="1" applyBorder="1" applyAlignment="1">
      <alignment horizontal="right"/>
    </xf>
    <xf numFmtId="191" fontId="5" fillId="0" borderId="9" xfId="0" applyNumberFormat="1" applyFont="1" applyBorder="1" applyAlignment="1">
      <alignment horizontal="right"/>
    </xf>
    <xf numFmtId="188" fontId="5" fillId="0" borderId="11" xfId="0" applyNumberFormat="1" applyFont="1" applyBorder="1" applyAlignment="1">
      <alignment horizontal="right"/>
    </xf>
    <xf numFmtId="187" fontId="7" fillId="0" borderId="2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93" fontId="7" fillId="0" borderId="7" xfId="0" applyNumberFormat="1" applyFont="1" applyBorder="1" applyAlignment="1">
      <alignment horizontal="right"/>
    </xf>
    <xf numFmtId="193" fontId="5" fillId="0" borderId="7" xfId="0" applyNumberFormat="1" applyFont="1" applyBorder="1" applyAlignment="1">
      <alignment horizontal="right"/>
    </xf>
    <xf numFmtId="194" fontId="5" fillId="0" borderId="7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</cellXfs>
  <cellStyles count="3">
    <cellStyle name="Enghead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</sheetPr>
  <dimension ref="A1:V49"/>
  <sheetViews>
    <sheetView tabSelected="1" topLeftCell="A4" zoomScale="120" zoomScaleNormal="120" zoomScaleSheetLayoutView="100" workbookViewId="0">
      <selection activeCell="B10" sqref="B10"/>
    </sheetView>
  </sheetViews>
  <sheetFormatPr defaultRowHeight="18.75"/>
  <cols>
    <col min="1" max="1" width="1.7109375" style="4" customWidth="1"/>
    <col min="2" max="2" width="8.5703125" style="4" customWidth="1"/>
    <col min="3" max="3" width="4.85546875" style="4" customWidth="1"/>
    <col min="4" max="4" width="3.28515625" style="4" customWidth="1"/>
    <col min="5" max="9" width="10.7109375" style="4" customWidth="1"/>
    <col min="10" max="13" width="9.28515625" style="4" customWidth="1"/>
    <col min="14" max="14" width="16.7109375" style="4" customWidth="1"/>
    <col min="15" max="15" width="16.28515625" style="4" hidden="1" customWidth="1"/>
    <col min="16" max="16" width="1.28515625" style="4" customWidth="1"/>
    <col min="17" max="17" width="16.5703125" style="4" customWidth="1"/>
    <col min="18" max="18" width="12.85546875" style="4" customWidth="1"/>
    <col min="19" max="16384" width="9.140625" style="4"/>
  </cols>
  <sheetData>
    <row r="1" spans="1:18" s="1" customFormat="1" ht="25.5" customHeight="1">
      <c r="B1" s="1" t="s">
        <v>0</v>
      </c>
      <c r="C1" s="2">
        <v>1.1000000000000001</v>
      </c>
      <c r="D1" s="1" t="s">
        <v>68</v>
      </c>
    </row>
    <row r="2" spans="1:18" s="1" customFormat="1" ht="21.75" customHeight="1">
      <c r="B2" s="1" t="s">
        <v>1</v>
      </c>
      <c r="C2" s="2">
        <v>1.1000000000000001</v>
      </c>
      <c r="D2" s="1" t="s">
        <v>69</v>
      </c>
    </row>
    <row r="3" spans="1:18" ht="9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7" customFormat="1" ht="20.100000000000001" customHeight="1">
      <c r="A4" s="63" t="s">
        <v>6</v>
      </c>
      <c r="B4" s="63"/>
      <c r="C4" s="63"/>
      <c r="D4" s="64"/>
      <c r="E4" s="73" t="s">
        <v>7</v>
      </c>
      <c r="F4" s="74"/>
      <c r="G4" s="74"/>
      <c r="H4" s="74"/>
      <c r="I4" s="74"/>
      <c r="J4" s="73" t="s">
        <v>8</v>
      </c>
      <c r="K4" s="74"/>
      <c r="L4" s="74"/>
      <c r="M4" s="77"/>
      <c r="N4" s="6" t="s">
        <v>9</v>
      </c>
      <c r="O4" s="5"/>
      <c r="P4" s="69" t="s">
        <v>10</v>
      </c>
      <c r="Q4" s="63"/>
    </row>
    <row r="5" spans="1:18" s="7" customFormat="1" ht="20.100000000000001" customHeight="1">
      <c r="A5" s="65"/>
      <c r="B5" s="65"/>
      <c r="C5" s="65"/>
      <c r="D5" s="66"/>
      <c r="E5" s="75" t="s">
        <v>11</v>
      </c>
      <c r="F5" s="76"/>
      <c r="G5" s="76"/>
      <c r="H5" s="76"/>
      <c r="I5" s="76"/>
      <c r="J5" s="75" t="s">
        <v>66</v>
      </c>
      <c r="K5" s="76"/>
      <c r="L5" s="76"/>
      <c r="M5" s="78"/>
      <c r="N5" s="9" t="s">
        <v>72</v>
      </c>
      <c r="O5" s="10"/>
      <c r="P5" s="70"/>
      <c r="Q5" s="71"/>
    </row>
    <row r="6" spans="1:18" s="7" customFormat="1" ht="20.100000000000001" customHeight="1">
      <c r="A6" s="65"/>
      <c r="B6" s="65"/>
      <c r="C6" s="65"/>
      <c r="D6" s="66"/>
      <c r="E6" s="11">
        <v>2551</v>
      </c>
      <c r="F6" s="11">
        <v>2552</v>
      </c>
      <c r="G6" s="11">
        <v>2553</v>
      </c>
      <c r="H6" s="11">
        <v>2554</v>
      </c>
      <c r="I6" s="11">
        <v>2555</v>
      </c>
      <c r="J6" s="11">
        <v>2552</v>
      </c>
      <c r="K6" s="12">
        <v>2553</v>
      </c>
      <c r="L6" s="12">
        <v>2554</v>
      </c>
      <c r="M6" s="12">
        <v>2555</v>
      </c>
      <c r="N6" s="9" t="s">
        <v>12</v>
      </c>
      <c r="O6" s="10"/>
      <c r="P6" s="70"/>
      <c r="Q6" s="71"/>
    </row>
    <row r="7" spans="1:18" s="7" customFormat="1" ht="18" customHeight="1">
      <c r="A7" s="65"/>
      <c r="B7" s="65"/>
      <c r="C7" s="65"/>
      <c r="D7" s="66"/>
      <c r="E7" s="13">
        <v>2008</v>
      </c>
      <c r="F7" s="13">
        <v>2009</v>
      </c>
      <c r="G7" s="13">
        <v>2010</v>
      </c>
      <c r="H7" s="13">
        <v>2011</v>
      </c>
      <c r="I7" s="13">
        <v>2012</v>
      </c>
      <c r="J7" s="13">
        <v>2009</v>
      </c>
      <c r="K7" s="13">
        <v>2010</v>
      </c>
      <c r="L7" s="13">
        <v>2011</v>
      </c>
      <c r="M7" s="13">
        <v>2012</v>
      </c>
      <c r="N7" s="9" t="s">
        <v>13</v>
      </c>
      <c r="O7" s="10"/>
      <c r="P7" s="70"/>
      <c r="Q7" s="71"/>
    </row>
    <row r="8" spans="1:18" s="7" customFormat="1" ht="17.25" customHeight="1">
      <c r="A8" s="67"/>
      <c r="B8" s="67"/>
      <c r="C8" s="67"/>
      <c r="D8" s="68"/>
      <c r="E8" s="8"/>
      <c r="F8" s="8"/>
      <c r="G8" s="8"/>
      <c r="H8" s="8"/>
      <c r="I8" s="8"/>
      <c r="J8" s="14"/>
      <c r="K8" s="14"/>
      <c r="L8" s="14"/>
      <c r="M8" s="14"/>
      <c r="N8" s="9" t="s">
        <v>73</v>
      </c>
      <c r="O8" s="10"/>
      <c r="P8" s="72"/>
      <c r="Q8" s="67"/>
    </row>
    <row r="9" spans="1:18" s="16" customFormat="1" ht="23.1" customHeight="1">
      <c r="A9" s="60" t="s">
        <v>74</v>
      </c>
      <c r="B9" s="60"/>
      <c r="C9" s="60"/>
      <c r="D9" s="60"/>
      <c r="E9" s="51">
        <f>SUM(E10:E23)+SUM(E32:E43)</f>
        <v>1756101</v>
      </c>
      <c r="F9" s="51">
        <f>SUM(F10:F23)+SUM(F32:F43)</f>
        <v>1762242</v>
      </c>
      <c r="G9" s="51">
        <f>SUM(G10:G23)+SUM(G32:G43)</f>
        <v>1767601</v>
      </c>
      <c r="H9" s="51">
        <f>SUM(H10:H23)+SUM(H32:H43)</f>
        <v>1766066</v>
      </c>
      <c r="I9" s="51">
        <f>SUM(I10:I23)+SUM(I32:I43)</f>
        <v>1774816</v>
      </c>
      <c r="J9" s="46">
        <f t="shared" ref="J9:M10" si="0">(F9-E9)/E9*100</f>
        <v>0.34969514851366751</v>
      </c>
      <c r="K9" s="46">
        <f t="shared" si="0"/>
        <v>0.30410125283587613</v>
      </c>
      <c r="L9" s="46">
        <f t="shared" si="0"/>
        <v>-8.6840865104737999E-2</v>
      </c>
      <c r="M9" s="57">
        <f>(I9-H9)/H9*100</f>
        <v>0.49545147236852982</v>
      </c>
      <c r="N9" s="55">
        <f>I9/O9</f>
        <v>163.03386495538379</v>
      </c>
      <c r="O9" s="15">
        <v>10886.18</v>
      </c>
      <c r="P9" s="61" t="s">
        <v>2</v>
      </c>
      <c r="Q9" s="62"/>
    </row>
    <row r="10" spans="1:18" s="7" customFormat="1" ht="21.95" customHeight="1">
      <c r="A10" s="17"/>
      <c r="B10" s="4" t="s">
        <v>14</v>
      </c>
      <c r="C10" s="17"/>
      <c r="D10" s="17"/>
      <c r="E10" s="52">
        <v>382156</v>
      </c>
      <c r="F10" s="52">
        <v>385244</v>
      </c>
      <c r="G10" s="52">
        <v>387279</v>
      </c>
      <c r="H10" s="53">
        <v>387663</v>
      </c>
      <c r="I10" s="53">
        <v>401446</v>
      </c>
      <c r="J10" s="47">
        <f t="shared" si="0"/>
        <v>0.80804697558065297</v>
      </c>
      <c r="K10" s="47">
        <f t="shared" si="0"/>
        <v>0.52823665001920861</v>
      </c>
      <c r="L10" s="47">
        <f t="shared" si="0"/>
        <v>9.915332357292804E-2</v>
      </c>
      <c r="M10" s="58">
        <f t="shared" si="0"/>
        <v>3.5554076607775311</v>
      </c>
      <c r="N10" s="56">
        <f t="shared" ref="N10:N22" si="1">I10/O10</f>
        <v>421.06775749947559</v>
      </c>
      <c r="O10" s="20">
        <v>953.4</v>
      </c>
      <c r="P10" s="21"/>
      <c r="Q10" s="22" t="s">
        <v>15</v>
      </c>
    </row>
    <row r="11" spans="1:18" s="7" customFormat="1" ht="21.95" customHeight="1">
      <c r="A11" s="17"/>
      <c r="B11" s="4" t="s">
        <v>16</v>
      </c>
      <c r="C11" s="23"/>
      <c r="D11" s="24"/>
      <c r="E11" s="52">
        <v>53534</v>
      </c>
      <c r="F11" s="52">
        <v>53721</v>
      </c>
      <c r="G11" s="52">
        <v>53702</v>
      </c>
      <c r="H11" s="53">
        <v>53942</v>
      </c>
      <c r="I11" s="53">
        <v>54232</v>
      </c>
      <c r="J11" s="47">
        <f t="shared" ref="J11:J23" si="2">(F11-E11)/E11*100</f>
        <v>0.34931071842193745</v>
      </c>
      <c r="K11" s="48">
        <f t="shared" ref="K11:K23" si="3">(G11-F11)/F11*100</f>
        <v>-3.5367919435602461E-2</v>
      </c>
      <c r="L11" s="47">
        <f t="shared" ref="L11:M23" si="4">(H11-G11)/G11*100</f>
        <v>0.44691072958176603</v>
      </c>
      <c r="M11" s="58">
        <f t="shared" si="4"/>
        <v>0.53761447480627345</v>
      </c>
      <c r="N11" s="56">
        <f t="shared" si="1"/>
        <v>162.37125748502993</v>
      </c>
      <c r="O11" s="20">
        <v>334</v>
      </c>
      <c r="P11" s="21"/>
      <c r="Q11" s="22" t="s">
        <v>17</v>
      </c>
    </row>
    <row r="12" spans="1:18" s="7" customFormat="1" ht="21.95" customHeight="1">
      <c r="A12" s="17"/>
      <c r="B12" s="4" t="s">
        <v>18</v>
      </c>
      <c r="C12" s="23"/>
      <c r="D12" s="24"/>
      <c r="E12" s="52">
        <v>34196</v>
      </c>
      <c r="F12" s="52">
        <v>34345</v>
      </c>
      <c r="G12" s="52">
        <v>34323</v>
      </c>
      <c r="H12" s="53">
        <v>34373</v>
      </c>
      <c r="I12" s="53">
        <v>34483</v>
      </c>
      <c r="J12" s="47">
        <f t="shared" si="2"/>
        <v>0.43572347642999182</v>
      </c>
      <c r="K12" s="47">
        <f t="shared" si="3"/>
        <v>-6.4055903333818595E-2</v>
      </c>
      <c r="L12" s="47">
        <f t="shared" si="4"/>
        <v>0.14567491186667833</v>
      </c>
      <c r="M12" s="58">
        <f t="shared" si="4"/>
        <v>0.32001861926512087</v>
      </c>
      <c r="N12" s="56">
        <f t="shared" si="1"/>
        <v>200.48255813953489</v>
      </c>
      <c r="O12" s="20">
        <v>172</v>
      </c>
      <c r="P12" s="21"/>
      <c r="Q12" s="22" t="s">
        <v>19</v>
      </c>
    </row>
    <row r="13" spans="1:18" s="7" customFormat="1" ht="21.95" customHeight="1">
      <c r="A13" s="17"/>
      <c r="B13" s="3" t="s">
        <v>20</v>
      </c>
      <c r="C13" s="23"/>
      <c r="D13" s="24"/>
      <c r="E13" s="52">
        <v>92499</v>
      </c>
      <c r="F13" s="52">
        <v>92673</v>
      </c>
      <c r="G13" s="52">
        <v>93090</v>
      </c>
      <c r="H13" s="53">
        <v>92894</v>
      </c>
      <c r="I13" s="53">
        <v>93241</v>
      </c>
      <c r="J13" s="47">
        <f t="shared" si="2"/>
        <v>0.18811014173126195</v>
      </c>
      <c r="K13" s="47">
        <f t="shared" si="3"/>
        <v>0.44996924670616034</v>
      </c>
      <c r="L13" s="47">
        <f t="shared" si="4"/>
        <v>-0.21054893114190568</v>
      </c>
      <c r="M13" s="58">
        <f>(I13-H13)/H13*100</f>
        <v>0.37354403944280579</v>
      </c>
      <c r="N13" s="56">
        <f t="shared" si="1"/>
        <v>138.3808251706738</v>
      </c>
      <c r="O13" s="20">
        <v>673.8</v>
      </c>
      <c r="P13" s="21"/>
      <c r="Q13" s="22" t="s">
        <v>21</v>
      </c>
    </row>
    <row r="14" spans="1:18" s="7" customFormat="1" ht="21.95" customHeight="1">
      <c r="A14" s="23"/>
      <c r="B14" s="4" t="s">
        <v>22</v>
      </c>
      <c r="C14" s="23"/>
      <c r="D14" s="24"/>
      <c r="E14" s="52">
        <v>122150</v>
      </c>
      <c r="F14" s="52">
        <v>122527</v>
      </c>
      <c r="G14" s="52">
        <v>122773</v>
      </c>
      <c r="H14" s="53">
        <v>122405</v>
      </c>
      <c r="I14" s="53">
        <v>122940</v>
      </c>
      <c r="J14" s="47">
        <f t="shared" si="2"/>
        <v>0.30863692181743757</v>
      </c>
      <c r="K14" s="47">
        <f t="shared" si="3"/>
        <v>0.20077207472638686</v>
      </c>
      <c r="L14" s="47">
        <f t="shared" si="4"/>
        <v>-0.29974017088447785</v>
      </c>
      <c r="M14" s="58">
        <f t="shared" si="4"/>
        <v>0.43707364895224871</v>
      </c>
      <c r="N14" s="56">
        <f t="shared" si="1"/>
        <v>240.63417498532004</v>
      </c>
      <c r="O14" s="20">
        <v>510.9</v>
      </c>
      <c r="P14" s="21"/>
      <c r="Q14" s="22" t="s">
        <v>23</v>
      </c>
    </row>
    <row r="15" spans="1:18" s="7" customFormat="1" ht="21.95" customHeight="1">
      <c r="A15" s="17"/>
      <c r="B15" s="4" t="s">
        <v>24</v>
      </c>
      <c r="C15" s="17"/>
      <c r="D15" s="17"/>
      <c r="E15" s="52">
        <v>77962</v>
      </c>
      <c r="F15" s="52">
        <v>77736</v>
      </c>
      <c r="G15" s="52">
        <v>77985</v>
      </c>
      <c r="H15" s="53">
        <v>78397</v>
      </c>
      <c r="I15" s="53">
        <v>78304</v>
      </c>
      <c r="J15" s="47">
        <f t="shared" si="2"/>
        <v>-0.28988481567943358</v>
      </c>
      <c r="K15" s="47">
        <f t="shared" si="3"/>
        <v>0.3203149120098796</v>
      </c>
      <c r="L15" s="47">
        <f t="shared" si="4"/>
        <v>0.52830672565236902</v>
      </c>
      <c r="M15" s="58">
        <f t="shared" si="4"/>
        <v>-0.11862698827761267</v>
      </c>
      <c r="N15" s="56">
        <f t="shared" si="1"/>
        <v>148.01121274154553</v>
      </c>
      <c r="O15" s="20">
        <v>529.04100000000005</v>
      </c>
      <c r="P15" s="21"/>
      <c r="Q15" s="22" t="s">
        <v>25</v>
      </c>
      <c r="R15" s="25"/>
    </row>
    <row r="16" spans="1:18" s="7" customFormat="1" ht="21.95" customHeight="1">
      <c r="A16" s="23"/>
      <c r="B16" s="4" t="s">
        <v>26</v>
      </c>
      <c r="C16" s="23"/>
      <c r="D16" s="24"/>
      <c r="E16" s="52">
        <v>112414</v>
      </c>
      <c r="F16" s="52">
        <v>112699</v>
      </c>
      <c r="G16" s="52">
        <v>112948</v>
      </c>
      <c r="H16" s="53">
        <v>113011</v>
      </c>
      <c r="I16" s="53">
        <v>103613</v>
      </c>
      <c r="J16" s="47">
        <f t="shared" si="2"/>
        <v>0.25352714074759369</v>
      </c>
      <c r="K16" s="47">
        <f t="shared" si="3"/>
        <v>0.22094251058128286</v>
      </c>
      <c r="L16" s="47">
        <f t="shared" si="4"/>
        <v>5.5777880086411449E-2</v>
      </c>
      <c r="M16" s="58">
        <f t="shared" si="4"/>
        <v>-8.3160046367167801</v>
      </c>
      <c r="N16" s="56">
        <f t="shared" si="1"/>
        <v>125.03077108724507</v>
      </c>
      <c r="O16" s="20">
        <v>828.7</v>
      </c>
      <c r="P16" s="21"/>
      <c r="Q16" s="22" t="s">
        <v>27</v>
      </c>
    </row>
    <row r="17" spans="1:17" s="7" customFormat="1" ht="21.95" customHeight="1">
      <c r="A17" s="17"/>
      <c r="B17" s="4" t="s">
        <v>28</v>
      </c>
      <c r="C17" s="17"/>
      <c r="D17" s="17"/>
      <c r="E17" s="52">
        <v>43543</v>
      </c>
      <c r="F17" s="52">
        <v>43689</v>
      </c>
      <c r="G17" s="52">
        <v>43914</v>
      </c>
      <c r="H17" s="53">
        <v>43988</v>
      </c>
      <c r="I17" s="53">
        <v>44351</v>
      </c>
      <c r="J17" s="47">
        <f t="shared" si="2"/>
        <v>0.33530073720230574</v>
      </c>
      <c r="K17" s="47">
        <f t="shared" si="3"/>
        <v>0.51500377669436248</v>
      </c>
      <c r="L17" s="47">
        <f t="shared" si="4"/>
        <v>0.16851118094457349</v>
      </c>
      <c r="M17" s="58">
        <f t="shared" si="4"/>
        <v>0.82522506138037643</v>
      </c>
      <c r="N17" s="56">
        <f t="shared" si="1"/>
        <v>90.939101906909983</v>
      </c>
      <c r="O17" s="20">
        <v>487.7</v>
      </c>
      <c r="P17" s="21"/>
      <c r="Q17" s="22" t="s">
        <v>29</v>
      </c>
    </row>
    <row r="18" spans="1:17" s="7" customFormat="1" ht="21.95" customHeight="1">
      <c r="A18" s="17"/>
      <c r="B18" s="4" t="s">
        <v>30</v>
      </c>
      <c r="C18" s="17"/>
      <c r="D18" s="17"/>
      <c r="E18" s="52">
        <v>77981</v>
      </c>
      <c r="F18" s="52">
        <v>78084</v>
      </c>
      <c r="G18" s="52">
        <v>78306</v>
      </c>
      <c r="H18" s="53">
        <v>78436</v>
      </c>
      <c r="I18" s="53">
        <v>78790</v>
      </c>
      <c r="J18" s="47">
        <f t="shared" si="2"/>
        <v>0.13208345622651671</v>
      </c>
      <c r="K18" s="47">
        <f t="shared" si="3"/>
        <v>0.28430920547103122</v>
      </c>
      <c r="L18" s="47">
        <f t="shared" si="4"/>
        <v>0.16601537557786122</v>
      </c>
      <c r="M18" s="58">
        <f t="shared" si="4"/>
        <v>0.45132337192105665</v>
      </c>
      <c r="N18" s="56">
        <f t="shared" si="1"/>
        <v>244.67652328914312</v>
      </c>
      <c r="O18" s="20">
        <v>322.017</v>
      </c>
      <c r="P18" s="21"/>
      <c r="Q18" s="22" t="s">
        <v>31</v>
      </c>
    </row>
    <row r="19" spans="1:17" s="7" customFormat="1" ht="21.95" customHeight="1">
      <c r="A19" s="17"/>
      <c r="B19" s="4" t="s">
        <v>32</v>
      </c>
      <c r="C19" s="17"/>
      <c r="D19" s="17"/>
      <c r="E19" s="52">
        <v>100850</v>
      </c>
      <c r="F19" s="52">
        <v>100874</v>
      </c>
      <c r="G19" s="52">
        <v>101082</v>
      </c>
      <c r="H19" s="53">
        <v>101108</v>
      </c>
      <c r="I19" s="53">
        <v>101270</v>
      </c>
      <c r="J19" s="48">
        <f t="shared" si="2"/>
        <v>2.3797719385225583E-2</v>
      </c>
      <c r="K19" s="47">
        <f t="shared" si="3"/>
        <v>0.20619783095743205</v>
      </c>
      <c r="L19" s="48">
        <f t="shared" si="4"/>
        <v>2.5721691300132563E-2</v>
      </c>
      <c r="M19" s="59">
        <f>(I19-H19)/H19*100</f>
        <v>0.16022471021086362</v>
      </c>
      <c r="N19" s="56">
        <f t="shared" si="1"/>
        <v>211.9949759263136</v>
      </c>
      <c r="O19" s="20">
        <v>477.7</v>
      </c>
      <c r="P19" s="21"/>
      <c r="Q19" s="22" t="s">
        <v>33</v>
      </c>
    </row>
    <row r="20" spans="1:17" s="7" customFormat="1" ht="21.95" customHeight="1">
      <c r="A20" s="17"/>
      <c r="B20" s="4" t="s">
        <v>34</v>
      </c>
      <c r="C20" s="17"/>
      <c r="D20" s="17"/>
      <c r="E20" s="52">
        <v>19837</v>
      </c>
      <c r="F20" s="52">
        <v>19874</v>
      </c>
      <c r="G20" s="52">
        <v>19917</v>
      </c>
      <c r="H20" s="53">
        <v>19809</v>
      </c>
      <c r="I20" s="53">
        <v>19907</v>
      </c>
      <c r="J20" s="47">
        <f t="shared" si="2"/>
        <v>0.18652013913394164</v>
      </c>
      <c r="K20" s="47">
        <f t="shared" si="3"/>
        <v>0.21636308745094096</v>
      </c>
      <c r="L20" s="47">
        <f t="shared" si="4"/>
        <v>-0.5422503389064619</v>
      </c>
      <c r="M20" s="58">
        <f t="shared" si="4"/>
        <v>0.49472462012216667</v>
      </c>
      <c r="N20" s="56">
        <f t="shared" si="1"/>
        <v>115.06936416184971</v>
      </c>
      <c r="O20" s="20">
        <v>173</v>
      </c>
      <c r="P20" s="21"/>
      <c r="Q20" s="22" t="s">
        <v>35</v>
      </c>
    </row>
    <row r="21" spans="1:17" s="7" customFormat="1" ht="21.95" customHeight="1">
      <c r="A21" s="17"/>
      <c r="B21" s="4" t="s">
        <v>36</v>
      </c>
      <c r="C21" s="17"/>
      <c r="D21" s="17"/>
      <c r="E21" s="52">
        <v>86986</v>
      </c>
      <c r="F21" s="52">
        <v>87129</v>
      </c>
      <c r="G21" s="52">
        <v>87258</v>
      </c>
      <c r="H21" s="53">
        <v>87112</v>
      </c>
      <c r="I21" s="53">
        <v>87414</v>
      </c>
      <c r="J21" s="47">
        <f t="shared" si="2"/>
        <v>0.16439427034235396</v>
      </c>
      <c r="K21" s="47">
        <f t="shared" si="3"/>
        <v>0.14805633026891163</v>
      </c>
      <c r="L21" s="47">
        <f t="shared" si="4"/>
        <v>-0.16731990190011231</v>
      </c>
      <c r="M21" s="58">
        <f t="shared" si="4"/>
        <v>0.34668013591698044</v>
      </c>
      <c r="N21" s="56">
        <f t="shared" si="1"/>
        <v>100.14205521823806</v>
      </c>
      <c r="O21" s="20">
        <v>872.9</v>
      </c>
      <c r="P21" s="21"/>
      <c r="Q21" s="22" t="s">
        <v>37</v>
      </c>
    </row>
    <row r="22" spans="1:17" s="7" customFormat="1" ht="21.95" customHeight="1">
      <c r="A22" s="17"/>
      <c r="B22" s="4" t="s">
        <v>38</v>
      </c>
      <c r="C22" s="17"/>
      <c r="D22" s="26"/>
      <c r="E22" s="52">
        <v>29220</v>
      </c>
      <c r="F22" s="52">
        <v>29314</v>
      </c>
      <c r="G22" s="52">
        <v>29314</v>
      </c>
      <c r="H22" s="53">
        <v>29434</v>
      </c>
      <c r="I22" s="53">
        <v>29537</v>
      </c>
      <c r="J22" s="47">
        <f t="shared" si="2"/>
        <v>0.32169746748802192</v>
      </c>
      <c r="K22" s="50">
        <f>(G22-F22)/F22*100</f>
        <v>0</v>
      </c>
      <c r="L22" s="47">
        <f t="shared" si="4"/>
        <v>0.40936071501671556</v>
      </c>
      <c r="M22" s="58">
        <f t="shared" si="4"/>
        <v>0.34993544880070665</v>
      </c>
      <c r="N22" s="56">
        <f t="shared" si="1"/>
        <v>156.22338934463082</v>
      </c>
      <c r="O22" s="20">
        <v>189.06899999999999</v>
      </c>
      <c r="P22" s="27"/>
      <c r="Q22" s="22" t="s">
        <v>39</v>
      </c>
    </row>
    <row r="23" spans="1:17" s="7" customFormat="1" ht="21.95" customHeight="1">
      <c r="A23" s="17"/>
      <c r="B23" s="4" t="s">
        <v>40</v>
      </c>
      <c r="C23" s="17"/>
      <c r="D23" s="26"/>
      <c r="E23" s="52">
        <v>42296</v>
      </c>
      <c r="F23" s="52">
        <v>42344</v>
      </c>
      <c r="G23" s="52">
        <v>42389</v>
      </c>
      <c r="H23" s="53">
        <v>42081</v>
      </c>
      <c r="I23" s="53">
        <v>42094</v>
      </c>
      <c r="J23" s="47">
        <f t="shared" si="2"/>
        <v>0.11348590883298658</v>
      </c>
      <c r="K23" s="47">
        <f t="shared" si="3"/>
        <v>0.10627243529189496</v>
      </c>
      <c r="L23" s="47">
        <f t="shared" si="4"/>
        <v>-0.72660359999056368</v>
      </c>
      <c r="M23" s="59">
        <f>(I23-H23)/H23*100</f>
        <v>3.0892801977139325E-2</v>
      </c>
      <c r="N23" s="56">
        <f>I23/O23</f>
        <v>148.42736248236952</v>
      </c>
      <c r="O23" s="20">
        <v>283.60000000000002</v>
      </c>
      <c r="P23" s="27"/>
      <c r="Q23" s="22" t="s">
        <v>41</v>
      </c>
    </row>
    <row r="24" spans="1:17" s="1" customFormat="1" ht="25.5" customHeight="1">
      <c r="B24" s="1" t="s">
        <v>0</v>
      </c>
      <c r="C24" s="2">
        <v>1.1000000000000001</v>
      </c>
      <c r="D24" s="1" t="s">
        <v>70</v>
      </c>
    </row>
    <row r="25" spans="1:17" s="1" customFormat="1" ht="23.85" customHeight="1">
      <c r="B25" s="1" t="s">
        <v>1</v>
      </c>
      <c r="C25" s="2">
        <v>1.1000000000000001</v>
      </c>
      <c r="D25" s="1" t="s">
        <v>71</v>
      </c>
    </row>
    <row r="26" spans="1:17" ht="10.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s="7" customFormat="1" ht="23.1" customHeight="1">
      <c r="A27" s="63" t="s">
        <v>6</v>
      </c>
      <c r="B27" s="63"/>
      <c r="C27" s="63"/>
      <c r="D27" s="64"/>
      <c r="E27" s="73" t="s">
        <v>7</v>
      </c>
      <c r="F27" s="74"/>
      <c r="G27" s="74"/>
      <c r="H27" s="74"/>
      <c r="I27" s="74"/>
      <c r="J27" s="73" t="s">
        <v>8</v>
      </c>
      <c r="K27" s="74"/>
      <c r="L27" s="74"/>
      <c r="M27" s="77"/>
      <c r="N27" s="6" t="s">
        <v>9</v>
      </c>
      <c r="O27" s="5"/>
      <c r="P27" s="69" t="s">
        <v>10</v>
      </c>
      <c r="Q27" s="63"/>
    </row>
    <row r="28" spans="1:17" s="7" customFormat="1" ht="23.1" customHeight="1">
      <c r="A28" s="65"/>
      <c r="B28" s="65"/>
      <c r="C28" s="65"/>
      <c r="D28" s="66"/>
      <c r="E28" s="75" t="s">
        <v>11</v>
      </c>
      <c r="F28" s="76"/>
      <c r="G28" s="76"/>
      <c r="H28" s="76"/>
      <c r="I28" s="76"/>
      <c r="J28" s="75" t="s">
        <v>66</v>
      </c>
      <c r="K28" s="76"/>
      <c r="L28" s="76"/>
      <c r="M28" s="78"/>
      <c r="N28" s="9" t="s">
        <v>72</v>
      </c>
      <c r="O28" s="10"/>
      <c r="P28" s="70"/>
      <c r="Q28" s="71"/>
    </row>
    <row r="29" spans="1:17" s="7" customFormat="1" ht="23.1" customHeight="1">
      <c r="A29" s="65"/>
      <c r="B29" s="65"/>
      <c r="C29" s="65"/>
      <c r="D29" s="66"/>
      <c r="E29" s="11">
        <v>2551</v>
      </c>
      <c r="F29" s="11">
        <v>2552</v>
      </c>
      <c r="G29" s="11">
        <v>2553</v>
      </c>
      <c r="H29" s="11">
        <v>2554</v>
      </c>
      <c r="I29" s="11">
        <v>2555</v>
      </c>
      <c r="J29" s="11">
        <v>2552</v>
      </c>
      <c r="K29" s="12">
        <v>2553</v>
      </c>
      <c r="L29" s="12">
        <v>2554</v>
      </c>
      <c r="M29" s="12">
        <v>2555</v>
      </c>
      <c r="N29" s="9" t="s">
        <v>12</v>
      </c>
      <c r="O29" s="10"/>
      <c r="P29" s="70"/>
      <c r="Q29" s="71"/>
    </row>
    <row r="30" spans="1:17" s="7" customFormat="1" ht="23.1" customHeight="1">
      <c r="A30" s="65"/>
      <c r="B30" s="65"/>
      <c r="C30" s="65"/>
      <c r="D30" s="66"/>
      <c r="E30" s="13">
        <v>2008</v>
      </c>
      <c r="F30" s="13">
        <v>2009</v>
      </c>
      <c r="G30" s="13">
        <v>2010</v>
      </c>
      <c r="H30" s="13">
        <v>2011</v>
      </c>
      <c r="I30" s="13">
        <v>2012</v>
      </c>
      <c r="J30" s="13">
        <v>2009</v>
      </c>
      <c r="K30" s="13">
        <v>2010</v>
      </c>
      <c r="L30" s="13">
        <v>2011</v>
      </c>
      <c r="M30" s="13">
        <v>2012</v>
      </c>
      <c r="N30" s="9" t="s">
        <v>13</v>
      </c>
      <c r="O30" s="10"/>
      <c r="P30" s="70"/>
      <c r="Q30" s="71"/>
    </row>
    <row r="31" spans="1:17" s="7" customFormat="1" ht="23.1" customHeight="1">
      <c r="A31" s="67"/>
      <c r="B31" s="67"/>
      <c r="C31" s="67"/>
      <c r="D31" s="68"/>
      <c r="E31" s="8"/>
      <c r="F31" s="8"/>
      <c r="G31" s="8"/>
      <c r="H31" s="8"/>
      <c r="I31" s="8"/>
      <c r="J31" s="14"/>
      <c r="K31" s="14"/>
      <c r="L31" s="14"/>
      <c r="M31" s="14"/>
      <c r="N31" s="8" t="s">
        <v>73</v>
      </c>
      <c r="O31" s="10"/>
      <c r="P31" s="72"/>
      <c r="Q31" s="67"/>
    </row>
    <row r="32" spans="1:17" s="7" customFormat="1" ht="22.7" customHeight="1">
      <c r="A32" s="17"/>
      <c r="B32" s="4" t="s">
        <v>42</v>
      </c>
      <c r="C32" s="17"/>
      <c r="D32" s="26"/>
      <c r="E32" s="18">
        <v>78264</v>
      </c>
      <c r="F32" s="18">
        <v>78573</v>
      </c>
      <c r="G32" s="18">
        <v>78813</v>
      </c>
      <c r="H32" s="45">
        <v>77816</v>
      </c>
      <c r="I32" s="45">
        <v>78013</v>
      </c>
      <c r="J32" s="47">
        <f t="shared" ref="J32:J43" si="5">(F32-E32)/E32*100</f>
        <v>0.39481754063170804</v>
      </c>
      <c r="K32" s="47">
        <f t="shared" ref="K32:K43" si="6">(G32-F32)/F32*100</f>
        <v>0.30544843648581571</v>
      </c>
      <c r="L32" s="47">
        <f t="shared" ref="L32:L43" si="7">(H32-G32)/G32*100</f>
        <v>-1.2650197302475481</v>
      </c>
      <c r="M32" s="47">
        <f t="shared" ref="M32:M43" si="8">(I32-H32)/H32*100</f>
        <v>0.25316130358795108</v>
      </c>
      <c r="N32" s="19">
        <f t="shared" ref="N32:N43" si="9">I32/O32</f>
        <v>151.62758695753578</v>
      </c>
      <c r="O32" s="20">
        <v>514.50400000000002</v>
      </c>
      <c r="P32" s="27"/>
      <c r="Q32" s="22" t="s">
        <v>43</v>
      </c>
    </row>
    <row r="33" spans="1:22" s="7" customFormat="1" ht="23.1" customHeight="1">
      <c r="A33" s="17"/>
      <c r="B33" s="4" t="s">
        <v>44</v>
      </c>
      <c r="C33" s="17"/>
      <c r="D33" s="26"/>
      <c r="E33" s="18">
        <v>71597</v>
      </c>
      <c r="F33" s="18">
        <v>71743</v>
      </c>
      <c r="G33" s="18">
        <v>71918</v>
      </c>
      <c r="H33" s="45">
        <v>71621</v>
      </c>
      <c r="I33" s="45">
        <v>71972</v>
      </c>
      <c r="J33" s="47">
        <f t="shared" si="5"/>
        <v>0.20391915862396467</v>
      </c>
      <c r="K33" s="47">
        <f t="shared" si="6"/>
        <v>0.24392623670602009</v>
      </c>
      <c r="L33" s="47">
        <f t="shared" si="7"/>
        <v>-0.41297032731722239</v>
      </c>
      <c r="M33" s="47">
        <f t="shared" si="8"/>
        <v>0.49007972522025661</v>
      </c>
      <c r="N33" s="19">
        <f>I33/O33</f>
        <v>115.78507078507079</v>
      </c>
      <c r="O33" s="28">
        <v>621.6</v>
      </c>
      <c r="P33" s="27"/>
      <c r="Q33" s="22" t="s">
        <v>45</v>
      </c>
    </row>
    <row r="34" spans="1:22" s="7" customFormat="1" ht="23.1" customHeight="1">
      <c r="A34" s="17"/>
      <c r="B34" s="4" t="s">
        <v>46</v>
      </c>
      <c r="C34" s="17"/>
      <c r="D34" s="26"/>
      <c r="E34" s="18">
        <v>71638</v>
      </c>
      <c r="F34" s="18">
        <v>71868</v>
      </c>
      <c r="G34" s="18">
        <v>71963</v>
      </c>
      <c r="H34" s="45">
        <v>71681</v>
      </c>
      <c r="I34" s="45">
        <v>71768</v>
      </c>
      <c r="J34" s="47">
        <f t="shared" si="5"/>
        <v>0.32105865602054778</v>
      </c>
      <c r="K34" s="47">
        <f t="shared" si="6"/>
        <v>0.13218678688707075</v>
      </c>
      <c r="L34" s="47">
        <f t="shared" si="7"/>
        <v>-0.39186804330002917</v>
      </c>
      <c r="M34" s="47">
        <f t="shared" si="8"/>
        <v>0.12137107462228484</v>
      </c>
      <c r="N34" s="19">
        <f t="shared" si="9"/>
        <v>97.534060408385145</v>
      </c>
      <c r="O34" s="20">
        <v>735.82500000000005</v>
      </c>
      <c r="P34" s="27"/>
      <c r="Q34" s="22" t="s">
        <v>47</v>
      </c>
    </row>
    <row r="35" spans="1:22" s="7" customFormat="1" ht="23.1" customHeight="1">
      <c r="A35" s="17"/>
      <c r="B35" s="4" t="s">
        <v>48</v>
      </c>
      <c r="C35" s="17"/>
      <c r="D35" s="26"/>
      <c r="E35" s="18">
        <v>48598</v>
      </c>
      <c r="F35" s="18">
        <v>48673</v>
      </c>
      <c r="G35" s="18">
        <v>48758</v>
      </c>
      <c r="H35" s="45">
        <v>48619</v>
      </c>
      <c r="I35" s="45">
        <v>48810</v>
      </c>
      <c r="J35" s="47">
        <f t="shared" si="5"/>
        <v>0.15432733857360387</v>
      </c>
      <c r="K35" s="47">
        <f t="shared" si="6"/>
        <v>0.17463480779898508</v>
      </c>
      <c r="L35" s="47">
        <f t="shared" si="7"/>
        <v>-0.285081422535789</v>
      </c>
      <c r="M35" s="47">
        <f t="shared" si="8"/>
        <v>0.39285053168514361</v>
      </c>
      <c r="N35" s="19">
        <f t="shared" si="9"/>
        <v>120.72718278506059</v>
      </c>
      <c r="O35" s="20">
        <v>404.3</v>
      </c>
      <c r="P35" s="27"/>
      <c r="Q35" s="22" t="s">
        <v>49</v>
      </c>
    </row>
    <row r="36" spans="1:22" s="7" customFormat="1" ht="23.1" customHeight="1">
      <c r="A36" s="17"/>
      <c r="B36" s="4" t="s">
        <v>50</v>
      </c>
      <c r="C36" s="17"/>
      <c r="D36" s="26"/>
      <c r="E36" s="18">
        <v>37315</v>
      </c>
      <c r="F36" s="18">
        <v>37555</v>
      </c>
      <c r="G36" s="18">
        <v>37814</v>
      </c>
      <c r="H36" s="45">
        <v>37752</v>
      </c>
      <c r="I36" s="45">
        <v>38001</v>
      </c>
      <c r="J36" s="47">
        <f t="shared" si="5"/>
        <v>0.64317298673455714</v>
      </c>
      <c r="K36" s="47">
        <f t="shared" si="6"/>
        <v>0.68965517241379315</v>
      </c>
      <c r="L36" s="47">
        <f t="shared" si="7"/>
        <v>-0.16396043793304066</v>
      </c>
      <c r="M36" s="47">
        <f t="shared" si="8"/>
        <v>0.65956770502225048</v>
      </c>
      <c r="N36" s="19">
        <f t="shared" si="9"/>
        <v>115.18945134889361</v>
      </c>
      <c r="O36" s="20">
        <v>329.9</v>
      </c>
      <c r="P36" s="27"/>
      <c r="Q36" s="22" t="s">
        <v>51</v>
      </c>
    </row>
    <row r="37" spans="1:22" s="7" customFormat="1" ht="23.1" customHeight="1">
      <c r="A37" s="17"/>
      <c r="B37" s="4" t="s">
        <v>52</v>
      </c>
      <c r="C37" s="17"/>
      <c r="D37" s="26"/>
      <c r="E37" s="18">
        <v>22391</v>
      </c>
      <c r="F37" s="18">
        <v>22474</v>
      </c>
      <c r="G37" s="18">
        <v>22557</v>
      </c>
      <c r="H37" s="45">
        <v>22617</v>
      </c>
      <c r="I37" s="45">
        <v>22711</v>
      </c>
      <c r="J37" s="47">
        <f t="shared" si="5"/>
        <v>0.37068465008262247</v>
      </c>
      <c r="K37" s="47">
        <f t="shared" si="6"/>
        <v>0.36931565364421109</v>
      </c>
      <c r="L37" s="47">
        <f t="shared" si="7"/>
        <v>0.26599281819390874</v>
      </c>
      <c r="M37" s="47">
        <f t="shared" si="8"/>
        <v>0.41561657160542953</v>
      </c>
      <c r="N37" s="19">
        <f t="shared" si="9"/>
        <v>79.799718903724525</v>
      </c>
      <c r="O37" s="20">
        <v>284.60000000000002</v>
      </c>
      <c r="P37" s="27"/>
      <c r="Q37" s="22" t="s">
        <v>53</v>
      </c>
    </row>
    <row r="38" spans="1:22" s="7" customFormat="1" ht="23.1" customHeight="1">
      <c r="A38" s="17"/>
      <c r="B38" s="4" t="s">
        <v>54</v>
      </c>
      <c r="C38" s="17"/>
      <c r="D38" s="26"/>
      <c r="E38" s="18">
        <v>23647</v>
      </c>
      <c r="F38" s="18">
        <v>23710</v>
      </c>
      <c r="G38" s="18">
        <v>23722</v>
      </c>
      <c r="H38" s="45">
        <v>23710</v>
      </c>
      <c r="I38" s="45">
        <v>23708</v>
      </c>
      <c r="J38" s="47">
        <f t="shared" si="5"/>
        <v>0.2664185731805303</v>
      </c>
      <c r="K38" s="47">
        <f t="shared" si="6"/>
        <v>5.0611556305356388E-2</v>
      </c>
      <c r="L38" s="47">
        <f t="shared" si="7"/>
        <v>-5.0585953966781887E-2</v>
      </c>
      <c r="M38" s="48">
        <f>(I38-H38)/H38*100</f>
        <v>-8.4352593842260647E-3</v>
      </c>
      <c r="N38" s="19">
        <f t="shared" si="9"/>
        <v>203.15338474721509</v>
      </c>
      <c r="O38" s="20">
        <v>116.7</v>
      </c>
      <c r="P38" s="27"/>
      <c r="Q38" s="22" t="s">
        <v>55</v>
      </c>
    </row>
    <row r="39" spans="1:22" s="7" customFormat="1" ht="23.1" customHeight="1">
      <c r="A39" s="17"/>
      <c r="B39" s="4" t="s">
        <v>56</v>
      </c>
      <c r="C39" s="17"/>
      <c r="D39" s="26"/>
      <c r="E39" s="18">
        <v>25417</v>
      </c>
      <c r="F39" s="18">
        <v>25465</v>
      </c>
      <c r="G39" s="18">
        <v>25461</v>
      </c>
      <c r="H39" s="45">
        <v>25476</v>
      </c>
      <c r="I39" s="45">
        <v>25551</v>
      </c>
      <c r="J39" s="47">
        <f t="shared" si="5"/>
        <v>0.18884998229531416</v>
      </c>
      <c r="K39" s="48">
        <f t="shared" si="6"/>
        <v>-1.5707834282348319E-2</v>
      </c>
      <c r="L39" s="47">
        <f t="shared" si="7"/>
        <v>5.8913632614587014E-2</v>
      </c>
      <c r="M39" s="47">
        <f>(I39-H39)/H39*100</f>
        <v>0.29439472444653791</v>
      </c>
      <c r="N39" s="19">
        <f t="shared" si="9"/>
        <v>106.98673500150738</v>
      </c>
      <c r="O39" s="20">
        <v>238.82400000000001</v>
      </c>
      <c r="P39" s="27"/>
      <c r="Q39" s="22" t="s">
        <v>57</v>
      </c>
    </row>
    <row r="40" spans="1:22" s="7" customFormat="1" ht="23.1" customHeight="1">
      <c r="A40" s="29"/>
      <c r="B40" s="3" t="s">
        <v>58</v>
      </c>
      <c r="C40" s="29"/>
      <c r="D40" s="26"/>
      <c r="E40" s="18">
        <v>23430</v>
      </c>
      <c r="F40" s="18">
        <v>23495</v>
      </c>
      <c r="G40" s="18">
        <v>23595</v>
      </c>
      <c r="H40" s="45">
        <v>23533</v>
      </c>
      <c r="I40" s="45">
        <v>23707</v>
      </c>
      <c r="J40" s="47">
        <f t="shared" si="5"/>
        <v>0.27742210840802389</v>
      </c>
      <c r="K40" s="47">
        <f t="shared" si="6"/>
        <v>0.42562247286656735</v>
      </c>
      <c r="L40" s="47">
        <f t="shared" si="7"/>
        <v>-0.26276753549480819</v>
      </c>
      <c r="M40" s="47">
        <f t="shared" si="8"/>
        <v>0.73938724344537454</v>
      </c>
      <c r="N40" s="19">
        <f t="shared" si="9"/>
        <v>149.19446192573946</v>
      </c>
      <c r="O40" s="20">
        <v>158.9</v>
      </c>
      <c r="P40" s="27"/>
      <c r="Q40" s="22" t="s">
        <v>59</v>
      </c>
    </row>
    <row r="41" spans="1:22" s="7" customFormat="1" ht="23.1" customHeight="1">
      <c r="A41" s="29"/>
      <c r="B41" s="3" t="s">
        <v>60</v>
      </c>
      <c r="C41" s="29"/>
      <c r="D41" s="26"/>
      <c r="E41" s="18">
        <v>32212</v>
      </c>
      <c r="F41" s="18">
        <v>32275</v>
      </c>
      <c r="G41" s="18">
        <v>32414</v>
      </c>
      <c r="H41" s="45">
        <v>32464</v>
      </c>
      <c r="I41" s="45">
        <v>32685</v>
      </c>
      <c r="J41" s="47">
        <f t="shared" si="5"/>
        <v>0.19557928722215323</v>
      </c>
      <c r="K41" s="47">
        <f t="shared" si="6"/>
        <v>0.43067389620449265</v>
      </c>
      <c r="L41" s="47">
        <f t="shared" si="7"/>
        <v>0.15425433454680076</v>
      </c>
      <c r="M41" s="47">
        <f t="shared" si="8"/>
        <v>0.68075406604238542</v>
      </c>
      <c r="N41" s="19">
        <f t="shared" si="9"/>
        <v>159.28362573099417</v>
      </c>
      <c r="O41" s="20">
        <v>205.2</v>
      </c>
      <c r="P41" s="27"/>
      <c r="Q41" s="22" t="s">
        <v>61</v>
      </c>
    </row>
    <row r="42" spans="1:22" s="7" customFormat="1" ht="23.1" customHeight="1">
      <c r="A42" s="29"/>
      <c r="B42" s="3" t="s">
        <v>62</v>
      </c>
      <c r="C42" s="29"/>
      <c r="D42" s="26"/>
      <c r="E42" s="18">
        <v>26131</v>
      </c>
      <c r="F42" s="18">
        <v>26262</v>
      </c>
      <c r="G42" s="18">
        <v>26367</v>
      </c>
      <c r="H42" s="45">
        <v>26349</v>
      </c>
      <c r="I42" s="45">
        <v>26431</v>
      </c>
      <c r="J42" s="47">
        <f t="shared" si="5"/>
        <v>0.5013202709425586</v>
      </c>
      <c r="K42" s="47">
        <f t="shared" si="6"/>
        <v>0.39981722641078365</v>
      </c>
      <c r="L42" s="47">
        <f t="shared" si="7"/>
        <v>-6.826715212197064E-2</v>
      </c>
      <c r="M42" s="47">
        <f>(I42-H42)/H42*100</f>
        <v>0.31120725644236974</v>
      </c>
      <c r="N42" s="19">
        <f t="shared" si="9"/>
        <v>145.22527472527472</v>
      </c>
      <c r="O42" s="20">
        <v>182</v>
      </c>
      <c r="P42" s="27"/>
      <c r="Q42" s="22" t="s">
        <v>63</v>
      </c>
    </row>
    <row r="43" spans="1:22" s="7" customFormat="1" ht="23.1" customHeight="1">
      <c r="A43" s="30"/>
      <c r="B43" s="31" t="s">
        <v>64</v>
      </c>
      <c r="C43" s="30"/>
      <c r="D43" s="32"/>
      <c r="E43" s="33">
        <v>19837</v>
      </c>
      <c r="F43" s="33">
        <v>19896</v>
      </c>
      <c r="G43" s="33">
        <v>19939</v>
      </c>
      <c r="H43" s="33">
        <v>19775</v>
      </c>
      <c r="I43" s="54">
        <v>19837</v>
      </c>
      <c r="J43" s="49">
        <f t="shared" si="5"/>
        <v>0.29742400564601501</v>
      </c>
      <c r="K43" s="49">
        <f t="shared" si="6"/>
        <v>0.21612384398874146</v>
      </c>
      <c r="L43" s="49">
        <f t="shared" si="7"/>
        <v>-0.82250865138672957</v>
      </c>
      <c r="M43" s="49">
        <f t="shared" si="8"/>
        <v>0.31352718078381792</v>
      </c>
      <c r="N43" s="34">
        <f t="shared" si="9"/>
        <v>69.360139860139867</v>
      </c>
      <c r="O43" s="35">
        <v>286</v>
      </c>
      <c r="P43" s="36"/>
      <c r="Q43" s="37" t="s">
        <v>65</v>
      </c>
    </row>
    <row r="44" spans="1:22" s="7" customFormat="1" ht="9.75" customHeight="1">
      <c r="G44" s="16"/>
      <c r="H44" s="16"/>
      <c r="I44" s="16"/>
    </row>
    <row r="45" spans="1:22" s="17" customFormat="1" ht="19.5" customHeight="1">
      <c r="A45" s="38"/>
      <c r="D45" s="39" t="s">
        <v>3</v>
      </c>
      <c r="E45" s="38" t="s">
        <v>4</v>
      </c>
      <c r="I45" s="43" t="s">
        <v>67</v>
      </c>
      <c r="J45" s="44" t="s">
        <v>5</v>
      </c>
      <c r="K45" s="40"/>
      <c r="L45" s="40"/>
      <c r="M45" s="40"/>
      <c r="P45" s="40"/>
      <c r="U45" s="29"/>
      <c r="V45" s="29"/>
    </row>
    <row r="46" spans="1:22" s="17" customFormat="1" ht="18" customHeight="1">
      <c r="G46" s="41"/>
      <c r="H46" s="41"/>
      <c r="I46" s="41"/>
      <c r="J46" s="40"/>
      <c r="K46" s="40"/>
      <c r="L46" s="40"/>
      <c r="M46" s="40"/>
      <c r="P46" s="40"/>
      <c r="U46" s="29"/>
      <c r="V46" s="29"/>
    </row>
    <row r="47" spans="1:22">
      <c r="G47" s="42"/>
      <c r="H47" s="42"/>
      <c r="I47" s="42"/>
    </row>
    <row r="48" spans="1:22">
      <c r="G48" s="42"/>
      <c r="H48" s="42"/>
      <c r="I48" s="42"/>
    </row>
    <row r="49" spans="7:9">
      <c r="G49" s="42"/>
      <c r="H49" s="42"/>
      <c r="I49" s="42"/>
    </row>
  </sheetData>
  <mergeCells count="14">
    <mergeCell ref="A27:D31"/>
    <mergeCell ref="P27:Q31"/>
    <mergeCell ref="E27:I27"/>
    <mergeCell ref="J27:M27"/>
    <mergeCell ref="E28:I28"/>
    <mergeCell ref="J28:M28"/>
    <mergeCell ref="A9:D9"/>
    <mergeCell ref="P9:Q9"/>
    <mergeCell ref="A4:D8"/>
    <mergeCell ref="P4:Q8"/>
    <mergeCell ref="E4:I4"/>
    <mergeCell ref="E5:I5"/>
    <mergeCell ref="J4:M4"/>
    <mergeCell ref="J5:M5"/>
  </mergeCells>
  <phoneticPr fontId="3" type="noConversion"/>
  <pageMargins left="0.23622047244094491" right="0" top="0.94488188976377963" bottom="0.9448818897637796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 1.1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2013-08-02T07:58:57Z</cp:lastPrinted>
  <dcterms:created xsi:type="dcterms:W3CDTF">2004-08-16T17:13:42Z</dcterms:created>
  <dcterms:modified xsi:type="dcterms:W3CDTF">2014-03-12T06:31:55Z</dcterms:modified>
</cp:coreProperties>
</file>