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600" yWindow="-15" windowWidth="9645" windowHeight="12105"/>
  </bookViews>
  <sheets>
    <sheet name="ตาราง 1" sheetId="17" r:id="rId1"/>
  </sheets>
  <externalReferences>
    <externalReference r:id="rId2"/>
  </externalReferences>
  <definedNames>
    <definedName name="_xlnm.Print_Area" localSheetId="0">'ตาราง 1'!$A$1:$I$34</definedName>
  </definedNames>
  <calcPr calcId="114210"/>
</workbook>
</file>

<file path=xl/calcChain.xml><?xml version="1.0" encoding="utf-8"?>
<calcChain xmlns="http://schemas.openxmlformats.org/spreadsheetml/2006/main">
  <c r="H13" i="17"/>
  <c r="H14"/>
  <c r="H15"/>
  <c r="H18"/>
  <c r="H22"/>
  <c r="H23"/>
  <c r="H24"/>
  <c r="H25"/>
  <c r="H26"/>
  <c r="H28"/>
  <c r="H10"/>
  <c r="E20"/>
  <c r="H20"/>
  <c r="E12"/>
  <c r="H12"/>
</calcChain>
</file>

<file path=xl/sharedStrings.xml><?xml version="1.0" encoding="utf-8"?>
<sst xmlns="http://schemas.openxmlformats.org/spreadsheetml/2006/main" count="57" uniqueCount="55">
  <si>
    <t>ตาราง</t>
  </si>
  <si>
    <t>TABLE</t>
  </si>
  <si>
    <t xml:space="preserve">        1/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</si>
  <si>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</si>
  <si>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</si>
  <si>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</si>
  <si>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</si>
  <si>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</si>
  <si>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</si>
  <si>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</si>
  <si>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อัตราร้อยละของ</t>
  </si>
  <si>
    <t>ค่าใช้จ่ายต่อรายได้</t>
  </si>
  <si>
    <t>Percent of</t>
  </si>
  <si>
    <t>expenditure to income</t>
  </si>
  <si>
    <t>ผู้ถือครองทำการเกษตร</t>
  </si>
  <si>
    <t>ผู้ดำเนินธุรกิจของตนเองที่ไม่ใช่การเกษตร</t>
  </si>
  <si>
    <t>ลูกจ้าง</t>
  </si>
  <si>
    <t>ผู้ปฏิบัติงานวิชาชีพ นักวิชาการ และนักบริหาร</t>
  </si>
  <si>
    <t>คนงานเกษตร</t>
  </si>
  <si>
    <t>คนงานทั่วไป</t>
  </si>
  <si>
    <t>เสมียนพนักงาน พนักงานขาย และให้บริการ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</si>
  <si>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</si>
  <si>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</si>
  <si>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</si>
  <si>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</si>
  <si>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Farm workers</t>
  </si>
  <si>
    <t>General workers</t>
  </si>
  <si>
    <t>Production workers</t>
  </si>
  <si>
    <t>Economically inactive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</si>
  <si>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</si>
  <si>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</si>
  <si>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</si>
  <si>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</si>
  <si>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</si>
  <si>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>Own - account woker, non - farm</t>
  </si>
  <si>
    <t xml:space="preserve">Professional, technical and </t>
  </si>
  <si>
    <t xml:space="preserve">  administrative workers</t>
  </si>
  <si>
    <t>Clerical, sales and services workers</t>
  </si>
  <si>
    <t>Include fishing, forestry, agricultural service.</t>
  </si>
  <si>
    <t>ของครัวเรือน</t>
  </si>
  <si>
    <t>Socio - economic</t>
  </si>
  <si>
    <t>expenditures per household</t>
  </si>
  <si>
    <t>Total Household</t>
  </si>
  <si>
    <t>รวมการประมง ป่าไม้ ล่าสัตว์ หาของป่า และบริการทางการเกษตร</t>
  </si>
  <si>
    <t xml:space="preserve">    ที่มา:</t>
  </si>
  <si>
    <t xml:space="preserve">Source:   </t>
  </si>
  <si>
    <t xml:space="preserve"> (บาท  Baht)</t>
  </si>
  <si>
    <r>
      <t>ส่วนใหญ่เช่าที่ดิน / ทำฟรี</t>
    </r>
    <r>
      <rPr>
        <vertAlign val="superscript"/>
        <sz val="14"/>
        <rFont val="TH SarabunPSK"/>
        <family val="2"/>
      </rPr>
      <t>1/</t>
    </r>
  </si>
  <si>
    <r>
      <t>Mainly renting land / free</t>
    </r>
    <r>
      <rPr>
        <vertAlign val="superscript"/>
        <sz val="14"/>
        <rFont val="TH SarabunPSK"/>
        <family val="2"/>
      </rPr>
      <t>1/</t>
    </r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</si>
  <si>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พ.ศ.2554</t>
  </si>
  <si>
    <t>AVERAGE MONTHLY INCOME AND EXPENDITURE PER HOUSEHOLD AND AMOUNT OF DEBT PER HOUSEHOLD BY SOCIO - ECONOMIC CLASS:2011</t>
  </si>
  <si>
    <t>การสำรวจภาวะเศรษฐกิจและสังคมของครัวเรือน พ.ศ. 2554  จังหวัด สุโขทัย สำนักงานสถิติแห่งชาติ</t>
  </si>
  <si>
    <t>The 2011 Household Socio-economic Survey, Sukhothai  Province,  National Statistical Office</t>
  </si>
  <si>
    <t>ประมง,ป่าไม้,ล่าสัตว์,หาของป่า,บริการ</t>
  </si>
  <si>
    <t xml:space="preserve">   ทางการเกษตร</t>
  </si>
</sst>
</file>

<file path=xl/styles.xml><?xml version="1.0" encoding="utf-8"?>
<styleSheet xmlns="http://schemas.openxmlformats.org/spreadsheetml/2006/main">
  <numFmts count="1">
    <numFmt numFmtId="187" formatCode="#,##0.0"/>
  </numFmts>
  <fonts count="5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3" fontId="2" fillId="0" borderId="6" xfId="0" applyNumberFormat="1" applyFont="1" applyBorder="1" applyAlignment="1">
      <alignment horizontal="right" indent="4"/>
    </xf>
    <xf numFmtId="3" fontId="3" fillId="0" borderId="6" xfId="0" applyNumberFormat="1" applyFont="1" applyBorder="1" applyAlignment="1">
      <alignment horizontal="right" indent="4"/>
    </xf>
    <xf numFmtId="3" fontId="3" fillId="0" borderId="7" xfId="0" applyNumberFormat="1" applyFont="1" applyBorder="1" applyAlignment="1">
      <alignment horizontal="right" indent="4"/>
    </xf>
    <xf numFmtId="187" fontId="2" fillId="0" borderId="6" xfId="0" applyNumberFormat="1" applyFont="1" applyBorder="1" applyAlignment="1">
      <alignment horizontal="right" indent="4"/>
    </xf>
    <xf numFmtId="187" fontId="3" fillId="0" borderId="6" xfId="0" applyNumberFormat="1" applyFont="1" applyBorder="1" applyAlignment="1">
      <alignment horizontal="right" indent="4"/>
    </xf>
    <xf numFmtId="3" fontId="2" fillId="0" borderId="5" xfId="0" applyNumberFormat="1" applyFont="1" applyBorder="1" applyAlignment="1">
      <alignment horizontal="right" indent="4"/>
    </xf>
    <xf numFmtId="3" fontId="3" fillId="0" borderId="5" xfId="0" applyNumberFormat="1" applyFont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vertical="center" indent="4"/>
    </xf>
    <xf numFmtId="3" fontId="2" fillId="0" borderId="5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4"/>
    </xf>
    <xf numFmtId="3" fontId="2" fillId="0" borderId="5" xfId="0" applyNumberFormat="1" applyFont="1" applyFill="1" applyBorder="1" applyAlignment="1">
      <alignment horizontal="right" vertical="center" indent="4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SO/Mapping%20file/maping%20file/Skhothai(&#3650;&#3588;&#3619;&#3591;&#3585;&#3634;&#3619;&#3631;)/S-ses/2554/Tab01-c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ตาราง ก"/>
      <sheetName val="ตาราง ข"/>
      <sheetName val="ตาราง ค"/>
      <sheetName val="ตาราง ง"/>
      <sheetName val="ตาราง จ"/>
    </sheetNames>
    <sheetDataSet>
      <sheetData sheetId="0">
        <row r="16">
          <cell r="H16">
            <v>33</v>
          </cell>
          <cell r="J16">
            <v>21.8</v>
          </cell>
          <cell r="K16">
            <v>8.9</v>
          </cell>
          <cell r="L16">
            <v>2.2999999999999998</v>
          </cell>
          <cell r="O16">
            <v>27.1</v>
          </cell>
          <cell r="Q16">
            <v>6</v>
          </cell>
          <cell r="R16">
            <v>3.4</v>
          </cell>
          <cell r="S16">
            <v>0.7</v>
          </cell>
          <cell r="T16">
            <v>8.9</v>
          </cell>
          <cell r="U16">
            <v>8.1</v>
          </cell>
        </row>
        <row r="19">
          <cell r="J19">
            <v>17644.8</v>
          </cell>
          <cell r="K19">
            <v>14906.9</v>
          </cell>
          <cell r="Q19">
            <v>42715.9</v>
          </cell>
          <cell r="R19">
            <v>10493.7</v>
          </cell>
          <cell r="S19">
            <v>12048.4</v>
          </cell>
          <cell r="T19">
            <v>20718.5</v>
          </cell>
          <cell r="U19">
            <v>13267.8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4"/>
  <sheetViews>
    <sheetView showGridLines="0" tabSelected="1" zoomScaleNormal="100" workbookViewId="0">
      <selection activeCell="C3" sqref="C3"/>
    </sheetView>
  </sheetViews>
  <sheetFormatPr defaultRowHeight="18.75"/>
  <cols>
    <col min="1" max="1" width="1.7109375" style="3" customWidth="1"/>
    <col min="2" max="2" width="6.28515625" style="3" customWidth="1"/>
    <col min="3" max="3" width="4.140625" style="3" customWidth="1"/>
    <col min="4" max="4" width="25.42578125" style="3" customWidth="1"/>
    <col min="5" max="5" width="22.42578125" style="3" bestFit="1" customWidth="1"/>
    <col min="6" max="6" width="24.5703125" style="3" bestFit="1" customWidth="1"/>
    <col min="7" max="7" width="21.7109375" style="3" bestFit="1" customWidth="1"/>
    <col min="8" max="8" width="20.140625" style="3" bestFit="1" customWidth="1"/>
    <col min="9" max="9" width="33.5703125" style="3" bestFit="1" customWidth="1"/>
    <col min="10" max="16384" width="9.140625" style="5"/>
  </cols>
  <sheetData>
    <row r="1" spans="1:9" s="4" customFormat="1">
      <c r="A1" s="1" t="s">
        <v>0</v>
      </c>
      <c r="C1" s="28">
        <v>1</v>
      </c>
      <c r="D1" s="1" t="s">
        <v>49</v>
      </c>
      <c r="E1" s="1"/>
      <c r="F1" s="1"/>
      <c r="G1" s="1"/>
      <c r="H1" s="1"/>
      <c r="I1" s="1"/>
    </row>
    <row r="2" spans="1:9" s="4" customFormat="1">
      <c r="A2" s="1" t="s">
        <v>1</v>
      </c>
      <c r="C2" s="28">
        <v>1</v>
      </c>
      <c r="D2" s="1" t="s">
        <v>50</v>
      </c>
      <c r="E2" s="1"/>
      <c r="F2" s="1"/>
      <c r="G2" s="1"/>
      <c r="H2" s="1"/>
      <c r="I2" s="1"/>
    </row>
    <row r="3" spans="1:9" s="4" customFormat="1">
      <c r="A3" s="1"/>
      <c r="B3" s="1"/>
      <c r="C3" s="2"/>
      <c r="D3" s="1"/>
      <c r="E3" s="1"/>
      <c r="F3" s="1"/>
      <c r="G3" s="1"/>
      <c r="H3" s="1"/>
      <c r="I3" s="9" t="s">
        <v>46</v>
      </c>
    </row>
    <row r="4" spans="1:9" s="4" customFormat="1" ht="3.95" customHeight="1">
      <c r="A4" s="1"/>
      <c r="B4" s="1"/>
      <c r="C4" s="2"/>
      <c r="D4" s="1"/>
      <c r="E4" s="1"/>
      <c r="F4" s="1"/>
      <c r="G4" s="1"/>
      <c r="H4" s="1"/>
      <c r="I4" s="9"/>
    </row>
    <row r="5" spans="1:9">
      <c r="A5" s="43" t="s">
        <v>3</v>
      </c>
      <c r="B5" s="43"/>
      <c r="C5" s="43"/>
      <c r="D5" s="43"/>
      <c r="E5" s="10" t="s">
        <v>4</v>
      </c>
      <c r="F5" s="10" t="s">
        <v>6</v>
      </c>
      <c r="G5" s="10" t="s">
        <v>8</v>
      </c>
      <c r="H5" s="10" t="s">
        <v>10</v>
      </c>
      <c r="I5" s="46" t="s">
        <v>40</v>
      </c>
    </row>
    <row r="6" spans="1:9">
      <c r="A6" s="44"/>
      <c r="B6" s="44"/>
      <c r="C6" s="44"/>
      <c r="D6" s="44"/>
      <c r="E6" s="12" t="s">
        <v>39</v>
      </c>
      <c r="F6" s="12" t="s">
        <v>39</v>
      </c>
      <c r="G6" s="12" t="s">
        <v>9</v>
      </c>
      <c r="H6" s="12" t="s">
        <v>11</v>
      </c>
      <c r="I6" s="47"/>
    </row>
    <row r="7" spans="1:9">
      <c r="A7" s="44"/>
      <c r="B7" s="44"/>
      <c r="C7" s="44"/>
      <c r="D7" s="44"/>
      <c r="E7" s="12" t="s">
        <v>29</v>
      </c>
      <c r="F7" s="12" t="s">
        <v>5</v>
      </c>
      <c r="G7" s="12" t="s">
        <v>30</v>
      </c>
      <c r="H7" s="12" t="s">
        <v>12</v>
      </c>
      <c r="I7" s="47"/>
    </row>
    <row r="8" spans="1:9">
      <c r="A8" s="45"/>
      <c r="B8" s="45"/>
      <c r="C8" s="45"/>
      <c r="D8" s="45"/>
      <c r="E8" s="14" t="s">
        <v>7</v>
      </c>
      <c r="F8" s="14" t="s">
        <v>41</v>
      </c>
      <c r="G8" s="14" t="s">
        <v>7</v>
      </c>
      <c r="H8" s="14" t="s">
        <v>13</v>
      </c>
      <c r="I8" s="48"/>
    </row>
    <row r="9" spans="1:9" ht="6.95" customHeight="1">
      <c r="A9" s="11"/>
      <c r="B9" s="11"/>
      <c r="C9" s="11"/>
      <c r="D9" s="11"/>
      <c r="E9" s="22"/>
      <c r="F9" s="22"/>
      <c r="G9" s="22"/>
      <c r="H9" s="22"/>
      <c r="I9" s="13"/>
    </row>
    <row r="10" spans="1:9" s="17" customFormat="1">
      <c r="A10" s="49" t="s">
        <v>31</v>
      </c>
      <c r="B10" s="49"/>
      <c r="C10" s="49"/>
      <c r="D10" s="49"/>
      <c r="E10" s="42">
        <v>18098.400000000001</v>
      </c>
      <c r="F10" s="32">
        <v>13315.1</v>
      </c>
      <c r="G10" s="32">
        <v>122722</v>
      </c>
      <c r="H10" s="35">
        <f>F10/E10*100</f>
        <v>73.570591875524912</v>
      </c>
      <c r="I10" s="16" t="s">
        <v>42</v>
      </c>
    </row>
    <row r="11" spans="1:9" s="17" customFormat="1" ht="6.95" customHeight="1">
      <c r="A11" s="15"/>
      <c r="B11" s="15"/>
      <c r="C11" s="15"/>
      <c r="D11" s="15"/>
      <c r="E11" s="40"/>
      <c r="F11" s="32"/>
      <c r="G11" s="32"/>
      <c r="H11" s="36"/>
      <c r="I11" s="16"/>
    </row>
    <row r="12" spans="1:9" s="17" customFormat="1">
      <c r="A12" s="18" t="s">
        <v>14</v>
      </c>
      <c r="B12" s="19"/>
      <c r="C12" s="19"/>
      <c r="D12" s="19"/>
      <c r="E12" s="42">
        <f ca="1">(('[1]ตาราง ก'!J19*'[1]ตาราง ก'!$J$16)+('[1]ตาราง ก'!K19*'[1]ตาราง ก'!$K$16)+('ตาราง 1'!E15*'[1]ตาราง ก'!$L$16))/'[1]ตาราง ก'!$H$16</f>
        <v>17164.547272727275</v>
      </c>
      <c r="F12" s="32">
        <v>12637.9</v>
      </c>
      <c r="G12" s="32">
        <v>135997</v>
      </c>
      <c r="H12" s="35">
        <f t="shared" ref="H12:H28" si="0">F12/E12*100</f>
        <v>73.627925043384863</v>
      </c>
      <c r="I12" s="29" t="s">
        <v>33</v>
      </c>
    </row>
    <row r="13" spans="1:9" s="23" customFormat="1">
      <c r="A13" s="20"/>
      <c r="B13" s="21" t="s">
        <v>32</v>
      </c>
      <c r="C13" s="20"/>
      <c r="D13" s="20"/>
      <c r="E13" s="41">
        <v>17644.8</v>
      </c>
      <c r="F13" s="33">
        <v>11782.3</v>
      </c>
      <c r="G13" s="33">
        <v>130352</v>
      </c>
      <c r="H13" s="36">
        <f t="shared" si="0"/>
        <v>66.774913855640179</v>
      </c>
      <c r="I13" s="31" t="s">
        <v>23</v>
      </c>
    </row>
    <row r="14" spans="1:9" s="23" customFormat="1" ht="21.75">
      <c r="A14" s="20"/>
      <c r="B14" s="21" t="s">
        <v>47</v>
      </c>
      <c r="C14" s="20"/>
      <c r="D14" s="20"/>
      <c r="E14" s="41">
        <v>14906.9</v>
      </c>
      <c r="F14" s="33">
        <v>9444.6</v>
      </c>
      <c r="G14" s="33">
        <v>130352</v>
      </c>
      <c r="H14" s="36">
        <f t="shared" si="0"/>
        <v>63.357237252547485</v>
      </c>
      <c r="I14" s="31" t="s">
        <v>48</v>
      </c>
    </row>
    <row r="15" spans="1:9" s="23" customFormat="1" ht="21.75" customHeight="1">
      <c r="A15" s="20"/>
      <c r="B15" s="21" t="s">
        <v>53</v>
      </c>
      <c r="C15" s="20"/>
      <c r="D15" s="20"/>
      <c r="E15" s="39">
        <v>21348.7</v>
      </c>
      <c r="F15" s="33">
        <v>12184.583939393939</v>
      </c>
      <c r="G15" s="33">
        <v>211341</v>
      </c>
      <c r="H15" s="36">
        <f t="shared" si="0"/>
        <v>57.074126009517855</v>
      </c>
      <c r="I15" s="31"/>
    </row>
    <row r="16" spans="1:9" s="23" customFormat="1" ht="21.75" customHeight="1">
      <c r="A16" s="20"/>
      <c r="B16" s="21" t="s">
        <v>54</v>
      </c>
      <c r="C16" s="20"/>
      <c r="D16" s="20"/>
      <c r="E16" s="41"/>
      <c r="F16" s="33"/>
      <c r="G16" s="33"/>
      <c r="H16" s="36"/>
      <c r="I16" s="31"/>
    </row>
    <row r="17" spans="1:9" s="23" customFormat="1" ht="3.95" customHeight="1">
      <c r="A17" s="20"/>
      <c r="B17" s="21"/>
      <c r="C17" s="20"/>
      <c r="D17" s="20"/>
      <c r="E17" s="41"/>
      <c r="F17" s="33"/>
      <c r="G17" s="33"/>
      <c r="H17" s="36"/>
      <c r="I17" s="30"/>
    </row>
    <row r="18" spans="1:9" s="17" customFormat="1">
      <c r="A18" s="18" t="s">
        <v>15</v>
      </c>
      <c r="B18" s="18"/>
      <c r="C18" s="19"/>
      <c r="D18" s="19"/>
      <c r="E18" s="42">
        <v>23350.400000000001</v>
      </c>
      <c r="F18" s="32">
        <v>16034.8</v>
      </c>
      <c r="G18" s="32">
        <v>93293</v>
      </c>
      <c r="H18" s="35">
        <f t="shared" si="0"/>
        <v>68.670343976976838</v>
      </c>
      <c r="I18" s="29" t="s">
        <v>34</v>
      </c>
    </row>
    <row r="19" spans="1:9" s="23" customFormat="1" ht="3.95" customHeight="1">
      <c r="A19" s="20"/>
      <c r="B19" s="21"/>
      <c r="C19" s="20"/>
      <c r="D19" s="20"/>
      <c r="E19" s="40"/>
      <c r="F19" s="33"/>
      <c r="G19" s="33"/>
      <c r="H19" s="36"/>
      <c r="I19" s="30"/>
    </row>
    <row r="20" spans="1:9" s="17" customFormat="1">
      <c r="A20" s="18" t="s">
        <v>16</v>
      </c>
      <c r="B20" s="18"/>
      <c r="C20" s="19"/>
      <c r="D20" s="19"/>
      <c r="E20" s="42">
        <f>(('[1]ตาราง ก'!Q19*'[1]ตาราง ก'!$Q$16)+('[1]ตาราง ก'!R19*'[1]ตาราง ก'!$R$16)+('[1]ตาราง ก'!S19*'[1]ตาราง ก'!$S$16)+('[1]ตาราง ก'!T19*'[1]ตาราง ก'!$T$16)+('[1]ตาราง ก'!U19*'[1]ตาราง ก'!$U$16))/'[1]ตาราง ก'!$O$16</f>
        <v>21855.043911439112</v>
      </c>
      <c r="F20" s="32">
        <v>15969.695202952029</v>
      </c>
      <c r="G20" s="32">
        <v>179161</v>
      </c>
      <c r="H20" s="35">
        <f t="shared" si="0"/>
        <v>73.070982001520292</v>
      </c>
      <c r="I20" s="29" t="s">
        <v>24</v>
      </c>
    </row>
    <row r="21" spans="1:9" s="23" customFormat="1">
      <c r="A21" s="20"/>
      <c r="B21" s="24"/>
      <c r="C21" s="20"/>
      <c r="D21" s="20"/>
      <c r="E21" s="40"/>
      <c r="F21" s="33"/>
      <c r="G21" s="33"/>
      <c r="H21" s="36"/>
      <c r="I21" s="31" t="s">
        <v>35</v>
      </c>
    </row>
    <row r="22" spans="1:9" s="23" customFormat="1">
      <c r="A22" s="20"/>
      <c r="B22" s="24" t="s">
        <v>17</v>
      </c>
      <c r="C22" s="20"/>
      <c r="D22" s="20"/>
      <c r="E22" s="41">
        <v>42715.9</v>
      </c>
      <c r="F22" s="33">
        <v>29746.9</v>
      </c>
      <c r="G22" s="33">
        <v>595793</v>
      </c>
      <c r="H22" s="36">
        <f t="shared" si="0"/>
        <v>69.638940066813532</v>
      </c>
      <c r="I22" s="31" t="s">
        <v>36</v>
      </c>
    </row>
    <row r="23" spans="1:9" s="23" customFormat="1">
      <c r="A23" s="20"/>
      <c r="B23" s="24" t="s">
        <v>18</v>
      </c>
      <c r="C23" s="20"/>
      <c r="D23" s="20"/>
      <c r="E23" s="41">
        <v>10493.7</v>
      </c>
      <c r="F23" s="33">
        <v>9378.2999999999993</v>
      </c>
      <c r="G23" s="33">
        <v>10814</v>
      </c>
      <c r="H23" s="36">
        <f t="shared" si="0"/>
        <v>89.370765316332651</v>
      </c>
      <c r="I23" s="31" t="s">
        <v>25</v>
      </c>
    </row>
    <row r="24" spans="1:9" s="23" customFormat="1">
      <c r="A24" s="20"/>
      <c r="B24" s="24" t="s">
        <v>19</v>
      </c>
      <c r="C24" s="20"/>
      <c r="D24" s="20"/>
      <c r="E24" s="41">
        <v>12048.4</v>
      </c>
      <c r="F24" s="33">
        <v>10622.3</v>
      </c>
      <c r="G24" s="33">
        <v>13228</v>
      </c>
      <c r="H24" s="36">
        <f t="shared" si="0"/>
        <v>88.163573586534312</v>
      </c>
      <c r="I24" s="31" t="s">
        <v>26</v>
      </c>
    </row>
    <row r="25" spans="1:9" s="23" customFormat="1">
      <c r="A25" s="20"/>
      <c r="B25" s="24" t="s">
        <v>20</v>
      </c>
      <c r="C25" s="20"/>
      <c r="D25" s="20"/>
      <c r="E25" s="41">
        <v>20718.5</v>
      </c>
      <c r="F25" s="33">
        <v>14267</v>
      </c>
      <c r="G25" s="33">
        <v>117923</v>
      </c>
      <c r="H25" s="36">
        <f t="shared" si="0"/>
        <v>68.861162728962043</v>
      </c>
      <c r="I25" s="31" t="s">
        <v>37</v>
      </c>
    </row>
    <row r="26" spans="1:9" s="23" customFormat="1">
      <c r="A26" s="20"/>
      <c r="B26" s="21" t="s">
        <v>21</v>
      </c>
      <c r="C26" s="20"/>
      <c r="D26" s="20"/>
      <c r="E26" s="41">
        <v>13267.8</v>
      </c>
      <c r="F26" s="33">
        <v>10864.1</v>
      </c>
      <c r="G26" s="33">
        <v>22836</v>
      </c>
      <c r="H26" s="36">
        <f t="shared" si="0"/>
        <v>81.88320595728004</v>
      </c>
      <c r="I26" s="31" t="s">
        <v>27</v>
      </c>
    </row>
    <row r="27" spans="1:9" s="23" customFormat="1" ht="6.95" customHeight="1">
      <c r="A27" s="20"/>
      <c r="B27" s="21"/>
      <c r="C27" s="20"/>
      <c r="D27" s="20"/>
      <c r="E27" s="38"/>
      <c r="F27" s="33"/>
      <c r="G27" s="33"/>
      <c r="H27" s="36"/>
      <c r="I27" s="30"/>
    </row>
    <row r="28" spans="1:9" s="17" customFormat="1">
      <c r="A28" s="18" t="s">
        <v>22</v>
      </c>
      <c r="B28" s="18"/>
      <c r="C28" s="19"/>
      <c r="D28" s="19"/>
      <c r="E28" s="37">
        <v>12180.5</v>
      </c>
      <c r="F28" s="32">
        <v>10325.5</v>
      </c>
      <c r="G28" s="32">
        <v>61871</v>
      </c>
      <c r="H28" s="35">
        <f t="shared" si="0"/>
        <v>84.770740117400763</v>
      </c>
      <c r="I28" s="29" t="s">
        <v>28</v>
      </c>
    </row>
    <row r="29" spans="1:9" ht="6.95" customHeight="1">
      <c r="A29" s="6"/>
      <c r="B29" s="6"/>
      <c r="C29" s="6"/>
      <c r="D29" s="7"/>
      <c r="E29" s="34"/>
      <c r="F29" s="34"/>
      <c r="G29" s="34"/>
      <c r="H29" s="34"/>
      <c r="I29" s="8"/>
    </row>
    <row r="30" spans="1:9" ht="6.95" customHeight="1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25" t="s">
        <v>2</v>
      </c>
      <c r="C31" s="5" t="s">
        <v>43</v>
      </c>
      <c r="D31" s="5"/>
      <c r="E31" s="5"/>
      <c r="F31" s="5"/>
      <c r="G31" s="5"/>
      <c r="H31" s="5"/>
      <c r="I31" s="5"/>
    </row>
    <row r="32" spans="1:9">
      <c r="A32" s="5"/>
      <c r="C32" s="26" t="s">
        <v>38</v>
      </c>
      <c r="D32" s="5"/>
      <c r="E32" s="5"/>
      <c r="F32" s="5"/>
      <c r="G32" s="26"/>
      <c r="H32" s="5"/>
      <c r="I32" s="5"/>
    </row>
    <row r="33" spans="1:9" s="24" customFormat="1">
      <c r="A33" s="27"/>
      <c r="B33" s="3" t="s">
        <v>44</v>
      </c>
      <c r="C33" s="27" t="s">
        <v>51</v>
      </c>
      <c r="D33" s="27"/>
      <c r="E33" s="27"/>
      <c r="F33" s="27"/>
      <c r="G33" s="27"/>
      <c r="H33" s="27"/>
    </row>
    <row r="34" spans="1:9" s="24" customFormat="1">
      <c r="B34" s="3" t="s">
        <v>45</v>
      </c>
      <c r="C34" s="27" t="s">
        <v>52</v>
      </c>
      <c r="D34" s="27"/>
      <c r="E34" s="27"/>
      <c r="F34" s="27"/>
      <c r="G34" s="27"/>
      <c r="H34" s="27"/>
      <c r="I34" s="27"/>
    </row>
  </sheetData>
  <mergeCells count="3">
    <mergeCell ref="A5:D8"/>
    <mergeCell ref="I5:I8"/>
    <mergeCell ref="A10:D10"/>
  </mergeCells>
  <phoneticPr fontId="1" type="noConversion"/>
  <pageMargins left="0.39370078740157483" right="0.19685039370078741" top="0.78740157480314965" bottom="0.59055118110236227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1</vt:lpstr>
      <vt:lpstr>'ตาราง 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2012-08-23T10:10:28Z</cp:lastPrinted>
  <dcterms:created xsi:type="dcterms:W3CDTF">2004-08-16T17:13:42Z</dcterms:created>
  <dcterms:modified xsi:type="dcterms:W3CDTF">2012-11-27T08:28:51Z</dcterms:modified>
</cp:coreProperties>
</file>