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608" activeTab="0"/>
  </bookViews>
  <sheets>
    <sheet name="ตร.1" sheetId="1" r:id="rId1"/>
  </sheets>
  <definedNames>
    <definedName name="_xlnm.Print_Area" localSheetId="0">'ตร.1'!$A$1:$V$33</definedName>
  </definedNames>
  <calcPr fullCalcOnLoad="1"/>
</workbook>
</file>

<file path=xl/sharedStrings.xml><?xml version="1.0" encoding="utf-8"?>
<sst xmlns="http://schemas.openxmlformats.org/spreadsheetml/2006/main" count="171" uniqueCount="69">
  <si>
    <t>ตาราง</t>
  </si>
  <si>
    <t>TABLE</t>
  </si>
  <si>
    <t>Planted area (rai)</t>
  </si>
  <si>
    <t>ข้าวเจ้า</t>
  </si>
  <si>
    <t>Non-</t>
  </si>
  <si>
    <t>glutinous rice</t>
  </si>
  <si>
    <t>ข้าวเหนียว</t>
  </si>
  <si>
    <t>Glutinous</t>
  </si>
  <si>
    <t>rice</t>
  </si>
  <si>
    <t>เนื้อที่เก็บเกี่ยว (ไร่)</t>
  </si>
  <si>
    <t>Harvested area (rai)</t>
  </si>
  <si>
    <t>ผลผลิต (ตัน)</t>
  </si>
  <si>
    <t>ผลผลิตเฉลี่ยต่อไร่ (กก.)</t>
  </si>
  <si>
    <t>Yield per rai (kgs.)</t>
  </si>
  <si>
    <t>Production (tons)</t>
  </si>
  <si>
    <t>เนื้อที่เพาะปลูกข้าว (ไร่)</t>
  </si>
  <si>
    <t>รวมยอด</t>
  </si>
  <si>
    <t>ข้าวนาปี  Major rice</t>
  </si>
  <si>
    <t>ข้าวนาปรัง  Second rice</t>
  </si>
  <si>
    <t xml:space="preserve">  Kaset  Wisai  District</t>
  </si>
  <si>
    <t xml:space="preserve">  Thawatchaburi  District</t>
  </si>
  <si>
    <t xml:space="preserve">  Phanom  Phrai  District</t>
  </si>
  <si>
    <t xml:space="preserve">  Pho  Chai  District</t>
  </si>
  <si>
    <t xml:space="preserve">  Nong  Phok District</t>
  </si>
  <si>
    <t xml:space="preserve">  Suwannaphum District</t>
  </si>
  <si>
    <t xml:space="preserve">  Phon  Sai  District</t>
  </si>
  <si>
    <t xml:space="preserve">  Si  Somdet  District</t>
  </si>
  <si>
    <t xml:space="preserve">  Chiang Khwan District</t>
  </si>
  <si>
    <t xml:space="preserve">  Muang  Roi Et  District</t>
  </si>
  <si>
    <t xml:space="preserve">  Pathum  Rat  District</t>
  </si>
  <si>
    <t xml:space="preserve">  Phon Thong  District</t>
  </si>
  <si>
    <t xml:space="preserve">  Selaphum  District</t>
  </si>
  <si>
    <t xml:space="preserve">  Muang  Suang  District</t>
  </si>
  <si>
    <t xml:space="preserve">  At  Samat  District</t>
  </si>
  <si>
    <t xml:space="preserve">  Moeiwadi  District</t>
  </si>
  <si>
    <t xml:space="preserve">  Chang  han  District</t>
  </si>
  <si>
    <t xml:space="preserve">   Nong Hee District</t>
  </si>
  <si>
    <t xml:space="preserve">  Thung  Khao Luang  District</t>
  </si>
  <si>
    <t>อำเภอ</t>
  </si>
  <si>
    <t>District</t>
  </si>
  <si>
    <t>Source: Roi Et Provincial Agricaltural Extension Office</t>
  </si>
  <si>
    <t xml:space="preserve">      -</t>
  </si>
  <si>
    <t xml:space="preserve">         -</t>
  </si>
  <si>
    <t xml:space="preserve">    -</t>
  </si>
  <si>
    <t>อำเภอเมืองร้อยเอ็ด</t>
  </si>
  <si>
    <t>อำเภอเกษตรวิสัย</t>
  </si>
  <si>
    <t>อำเภอปทุมรัตต์</t>
  </si>
  <si>
    <t>อำเภอจตุรพักตรพิมาน</t>
  </si>
  <si>
    <t>อำเภอธวัชบุรี</t>
  </si>
  <si>
    <t>อำเภอพนมไพร</t>
  </si>
  <si>
    <t>อำเภอโพนทอง</t>
  </si>
  <si>
    <t>อำเภอโพธิ์ชัย</t>
  </si>
  <si>
    <t>อำเภอหนองพอก</t>
  </si>
  <si>
    <t>อำเภอเสลภูมิ</t>
  </si>
  <si>
    <t>อำเภอสุวรรณภูมิ</t>
  </si>
  <si>
    <t>อำเภอเมืองสรวง</t>
  </si>
  <si>
    <t>อำเภอโพนทราย</t>
  </si>
  <si>
    <t>อำเภออาจสามารถ</t>
  </si>
  <si>
    <t>อำเภอเมยวดี</t>
  </si>
  <si>
    <t>อำเภอศรีสมเด็จ</t>
  </si>
  <si>
    <t>อำเภอจังหาร</t>
  </si>
  <si>
    <t>อำเภอเชียงขวัญ</t>
  </si>
  <si>
    <t>อำเภอหนองฮี</t>
  </si>
  <si>
    <t>อำเภอทุ่งเขาหลวง</t>
  </si>
  <si>
    <t xml:space="preserve">  Chaturaphak Phiman District</t>
  </si>
  <si>
    <t xml:space="preserve">  </t>
  </si>
  <si>
    <t xml:space="preserve">  ที่มา:   สำนักงานเกษตรจังหวัดร้อยเอ็ด </t>
  </si>
  <si>
    <t>PLANTED AREA OF MAJOR RICE AND, SECOND RICE HARVESTED AREA PRODUCTION AND YIELD PER RAI BY TYPE  OF  RICE  AND DISTRICT ROIET PROVINCAIL: CROP YEAR 2009/2010</t>
  </si>
  <si>
    <t>เนื้อที่ปลูกข้าวนาปีและข้าวนาปรัง  เนื้อที่เก็บเกี่ยว ผลผลิต และผลผลิตเฉลี่ยต่อไร่จำแนกตามประเภทข้าว เป็นรายอำเภอ จังหวัดร้อยเอ็ด ปีเพาะปลูก 2552/2553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</si>
</sst>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\ \ \ \ \ "/>
    <numFmt numFmtId="189" formatCode="#,##0________________"/>
    <numFmt numFmtId="190" formatCode="#,##0____"/>
    <numFmt numFmtId="191" formatCode="#,##0.0____"/>
    <numFmt numFmtId="192" formatCode="#,##0.0____________"/>
    <numFmt numFmtId="193" formatCode="#,##0__________"/>
    <numFmt numFmtId="194" formatCode="#,##0______________"/>
    <numFmt numFmtId="195" formatCode="#,##0.00______________"/>
    <numFmt numFmtId="196" formatCode="#,##0________________________"/>
    <numFmt numFmtId="197" formatCode="#,##0____________"/>
    <numFmt numFmtId="198" formatCode="#,##0\ \ \ \ \ \ \ \ \ \ \ \ \ \ \ \ \ \ \ \ \ \ \ "/>
    <numFmt numFmtId="199" formatCode="#,##0______\ \ \ \ \ "/>
    <numFmt numFmtId="200" formatCode="#,##0______"/>
    <numFmt numFmtId="201" formatCode="#,##0__"/>
    <numFmt numFmtId="202" formatCode="#,##0____________________________"/>
    <numFmt numFmtId="203" formatCode="#,##0________"/>
    <numFmt numFmtId="204" formatCode="#,##0____________________"/>
    <numFmt numFmtId="205" formatCode="#,##0__________\ \ \ \ \ "/>
    <numFmt numFmtId="206" formatCode="#,##0\ \ \ \ "/>
    <numFmt numFmtId="207" formatCode="#,##0_____ \ \ \ "/>
    <numFmt numFmtId="208" formatCode="#,##0__________________"/>
  </numFmts>
  <fonts count="13">
    <font>
      <sz val="14"/>
      <name val="Cordia New"/>
      <family val="0"/>
    </font>
    <font>
      <sz val="12"/>
      <name val="AngsanaUPC"/>
      <family val="1"/>
    </font>
    <font>
      <sz val="8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1"/>
      <name val="Angsana New"/>
      <family val="1"/>
    </font>
    <font>
      <sz val="10"/>
      <name val="Angsana New"/>
      <family val="1"/>
    </font>
    <font>
      <sz val="9"/>
      <name val="Angsana New"/>
      <family val="1"/>
    </font>
    <font>
      <sz val="12"/>
      <name val="JasmineUPC"/>
      <family val="1"/>
    </font>
    <font>
      <sz val="10.5"/>
      <name val="Angsana New"/>
      <family val="1"/>
    </font>
    <font>
      <b/>
      <sz val="10.5"/>
      <name val="Angsana New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 horizontal="center"/>
    </xf>
    <xf numFmtId="201" fontId="12" fillId="0" borderId="5" xfId="16" applyNumberFormat="1" applyFont="1" applyBorder="1" applyAlignment="1">
      <alignment horizontal="right" vertical="center"/>
    </xf>
    <xf numFmtId="201" fontId="12" fillId="0" borderId="4" xfId="16" applyNumberFormat="1" applyFont="1" applyBorder="1" applyAlignment="1">
      <alignment horizontal="right" vertical="center"/>
    </xf>
    <xf numFmtId="190" fontId="12" fillId="0" borderId="5" xfId="16" applyNumberFormat="1" applyFont="1" applyBorder="1" applyAlignment="1">
      <alignment horizontal="right" vertical="center"/>
    </xf>
    <xf numFmtId="190" fontId="12" fillId="0" borderId="4" xfId="16" applyNumberFormat="1" applyFont="1" applyBorder="1" applyAlignment="1">
      <alignment horizontal="right" vertical="center"/>
    </xf>
    <xf numFmtId="203" fontId="12" fillId="0" borderId="5" xfId="16" applyNumberFormat="1" applyFont="1" applyBorder="1" applyAlignment="1">
      <alignment horizontal="right" vertical="center"/>
    </xf>
    <xf numFmtId="203" fontId="12" fillId="0" borderId="4" xfId="16" applyNumberFormat="1" applyFont="1" applyBorder="1" applyAlignment="1">
      <alignment horizontal="right" vertical="center"/>
    </xf>
    <xf numFmtId="190" fontId="12" fillId="0" borderId="2" xfId="16" applyNumberFormat="1" applyFont="1" applyBorder="1" applyAlignment="1">
      <alignment horizontal="right" vertical="center"/>
    </xf>
    <xf numFmtId="200" fontId="12" fillId="0" borderId="5" xfId="16" applyNumberFormat="1" applyFont="1" applyBorder="1" applyAlignment="1">
      <alignment horizontal="right" vertical="center"/>
    </xf>
    <xf numFmtId="200" fontId="12" fillId="0" borderId="2" xfId="16" applyNumberFormat="1" applyFont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01" fontId="11" fillId="0" borderId="6" xfId="16" applyNumberFormat="1" applyFont="1" applyBorder="1" applyAlignment="1">
      <alignment horizontal="right" vertical="center"/>
    </xf>
    <xf numFmtId="201" fontId="11" fillId="0" borderId="2" xfId="16" applyNumberFormat="1" applyFont="1" applyBorder="1" applyAlignment="1">
      <alignment horizontal="right" vertical="center"/>
    </xf>
    <xf numFmtId="190" fontId="11" fillId="0" borderId="6" xfId="16" applyNumberFormat="1" applyFont="1" applyBorder="1" applyAlignment="1">
      <alignment horizontal="right" vertical="center"/>
    </xf>
    <xf numFmtId="190" fontId="11" fillId="0" borderId="2" xfId="16" applyNumberFormat="1" applyFont="1" applyBorder="1" applyAlignment="1">
      <alignment horizontal="right" vertical="center"/>
    </xf>
    <xf numFmtId="203" fontId="11" fillId="0" borderId="6" xfId="16" applyNumberFormat="1" applyFont="1" applyBorder="1" applyAlignment="1">
      <alignment horizontal="right" vertical="center"/>
    </xf>
    <xf numFmtId="203" fontId="11" fillId="0" borderId="2" xfId="16" applyNumberFormat="1" applyFont="1" applyBorder="1" applyAlignment="1">
      <alignment horizontal="right" vertical="center"/>
    </xf>
    <xf numFmtId="200" fontId="11" fillId="0" borderId="2" xfId="16" applyNumberFormat="1" applyFont="1" applyBorder="1" applyAlignment="1" quotePrefix="1">
      <alignment horizontal="center" vertical="center"/>
    </xf>
    <xf numFmtId="200" fontId="11" fillId="0" borderId="6" xfId="16" applyNumberFormat="1" applyFont="1" applyBorder="1" applyAlignment="1">
      <alignment horizontal="right" vertical="center"/>
    </xf>
    <xf numFmtId="190" fontId="11" fillId="0" borderId="2" xfId="16" applyNumberFormat="1" applyFont="1" applyBorder="1" applyAlignment="1" quotePrefix="1">
      <alignment horizontal="center" vertical="center"/>
    </xf>
    <xf numFmtId="190" fontId="11" fillId="0" borderId="0" xfId="0" applyNumberFormat="1" applyFont="1" applyBorder="1" applyAlignment="1" quotePrefix="1">
      <alignment horizontal="left" vertical="center"/>
    </xf>
    <xf numFmtId="0" fontId="11" fillId="0" borderId="0" xfId="0" applyFont="1" applyBorder="1" applyAlignment="1">
      <alignment horizontal="center" vertical="center"/>
    </xf>
    <xf numFmtId="200" fontId="11" fillId="0" borderId="2" xfId="16" applyNumberFormat="1" applyFont="1" applyBorder="1" applyAlignment="1">
      <alignment horizontal="right" vertical="center"/>
    </xf>
    <xf numFmtId="0" fontId="11" fillId="0" borderId="0" xfId="15" applyFont="1" applyBorder="1" applyAlignment="1">
      <alignment vertical="center"/>
      <protection/>
    </xf>
    <xf numFmtId="203" fontId="11" fillId="0" borderId="9" xfId="16" applyNumberFormat="1" applyFont="1" applyBorder="1" applyAlignment="1" quotePrefix="1">
      <alignment horizontal="center" vertical="center"/>
    </xf>
    <xf numFmtId="0" fontId="11" fillId="0" borderId="0" xfId="0" applyFont="1" applyBorder="1" applyAlignment="1" quotePrefix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201" fontId="11" fillId="0" borderId="8" xfId="16" applyNumberFormat="1" applyFont="1" applyBorder="1" applyAlignment="1">
      <alignment horizontal="right" vertical="center"/>
    </xf>
    <xf numFmtId="201" fontId="11" fillId="0" borderId="3" xfId="16" applyNumberFormat="1" applyFont="1" applyBorder="1" applyAlignment="1">
      <alignment horizontal="right" vertical="center"/>
    </xf>
    <xf numFmtId="190" fontId="11" fillId="0" borderId="8" xfId="16" applyNumberFormat="1" applyFont="1" applyBorder="1" applyAlignment="1">
      <alignment horizontal="right" vertical="center"/>
    </xf>
    <xf numFmtId="190" fontId="11" fillId="0" borderId="3" xfId="16" applyNumberFormat="1" applyFont="1" applyBorder="1" applyAlignment="1">
      <alignment horizontal="right" vertical="center"/>
    </xf>
    <xf numFmtId="203" fontId="11" fillId="0" borderId="8" xfId="16" applyNumberFormat="1" applyFont="1" applyBorder="1" applyAlignment="1">
      <alignment horizontal="right" vertical="center"/>
    </xf>
    <xf numFmtId="203" fontId="11" fillId="0" borderId="3" xfId="16" applyNumberFormat="1" applyFont="1" applyBorder="1" applyAlignment="1">
      <alignment horizontal="right" vertical="center"/>
    </xf>
    <xf numFmtId="200" fontId="11" fillId="0" borderId="8" xfId="16" applyNumberFormat="1" applyFont="1" applyBorder="1" applyAlignment="1" quotePrefix="1">
      <alignment horizontal="center" vertical="center"/>
    </xf>
    <xf numFmtId="200" fontId="11" fillId="0" borderId="8" xfId="16" applyNumberFormat="1" applyFont="1" applyBorder="1" applyAlignment="1">
      <alignment horizontal="right" vertical="center"/>
    </xf>
    <xf numFmtId="190" fontId="11" fillId="0" borderId="8" xfId="16" applyNumberFormat="1" applyFont="1" applyBorder="1" applyAlignment="1" quotePrefix="1">
      <alignment horizontal="center" vertical="center"/>
    </xf>
    <xf numFmtId="190" fontId="11" fillId="0" borderId="7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7">
    <cellStyle name="Normal" xfId="0"/>
    <cellStyle name="Thaihead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0</xdr:row>
      <xdr:rowOff>0</xdr:rowOff>
    </xdr:from>
    <xdr:to>
      <xdr:col>22</xdr:col>
      <xdr:colOff>0</xdr:colOff>
      <xdr:row>32</xdr:row>
      <xdr:rowOff>219075</xdr:rowOff>
    </xdr:to>
    <xdr:sp>
      <xdr:nvSpPr>
        <xdr:cNvPr id="1" name="Rectangle 8"/>
        <xdr:cNvSpPr>
          <a:spLocks/>
        </xdr:cNvSpPr>
      </xdr:nvSpPr>
      <xdr:spPr>
        <a:xfrm>
          <a:off x="10344150" y="0"/>
          <a:ext cx="257175" cy="689610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21</xdr:col>
      <xdr:colOff>76200</xdr:colOff>
      <xdr:row>0</xdr:row>
      <xdr:rowOff>0</xdr:rowOff>
    </xdr:from>
    <xdr:to>
      <xdr:col>22</xdr:col>
      <xdr:colOff>0</xdr:colOff>
      <xdr:row>1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10344150" y="0"/>
          <a:ext cx="257175" cy="3905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1400" b="1" i="0" u="none" baseline="0"/>
            <a:t>110</a:t>
          </a:r>
        </a:p>
      </xdr:txBody>
    </xdr:sp>
    <xdr:clientData/>
  </xdr:twoCellAnchor>
  <xdr:twoCellAnchor>
    <xdr:from>
      <xdr:col>21</xdr:col>
      <xdr:colOff>114300</xdr:colOff>
      <xdr:row>1</xdr:row>
      <xdr:rowOff>161925</xdr:rowOff>
    </xdr:from>
    <xdr:to>
      <xdr:col>21</xdr:col>
      <xdr:colOff>285750</xdr:colOff>
      <xdr:row>12</xdr:row>
      <xdr:rowOff>76200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0382250" y="419100"/>
          <a:ext cx="171450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/>
            <a:t>สถิติการเกษตร  การป่าไม้และการประมง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view="pageBreakPreview" zoomScaleNormal="120" zoomScaleSheetLayoutView="100" workbookViewId="0" topLeftCell="A1">
      <selection activeCell="A1" sqref="A1:IV16384"/>
    </sheetView>
  </sheetViews>
  <sheetFormatPr defaultColWidth="9.140625" defaultRowHeight="21.75"/>
  <cols>
    <col min="1" max="1" width="1.7109375" style="3" customWidth="1"/>
    <col min="2" max="2" width="6.140625" style="3" customWidth="1"/>
    <col min="3" max="3" width="4.140625" style="3" customWidth="1"/>
    <col min="4" max="4" width="4.421875" style="3" customWidth="1"/>
    <col min="5" max="5" width="8.28125" style="3" customWidth="1"/>
    <col min="6" max="6" width="7.00390625" style="3" customWidth="1"/>
    <col min="7" max="7" width="8.57421875" style="3" customWidth="1"/>
    <col min="8" max="8" width="6.421875" style="3" customWidth="1"/>
    <col min="9" max="9" width="8.421875" style="3" customWidth="1"/>
    <col min="10" max="10" width="6.8515625" style="3" customWidth="1"/>
    <col min="11" max="11" width="8.421875" style="3" customWidth="1"/>
    <col min="12" max="12" width="6.57421875" style="3" customWidth="1"/>
    <col min="13" max="13" width="8.8515625" style="3" customWidth="1"/>
    <col min="14" max="14" width="6.421875" style="3" customWidth="1"/>
    <col min="15" max="15" width="8.57421875" style="3" customWidth="1"/>
    <col min="16" max="16" width="6.140625" style="3" customWidth="1"/>
    <col min="17" max="17" width="8.7109375" style="3" customWidth="1"/>
    <col min="18" max="18" width="6.140625" style="3" customWidth="1"/>
    <col min="19" max="19" width="8.57421875" style="3" customWidth="1"/>
    <col min="20" max="20" width="7.140625" style="3" customWidth="1"/>
    <col min="21" max="21" width="16.421875" style="3" customWidth="1"/>
    <col min="22" max="22" width="5.00390625" style="8" customWidth="1"/>
    <col min="23" max="16384" width="9.140625" style="8" customWidth="1"/>
  </cols>
  <sheetData>
    <row r="1" spans="1:21" s="4" customFormat="1" ht="20.25" customHeight="1">
      <c r="A1" s="1"/>
      <c r="B1" s="1" t="s">
        <v>0</v>
      </c>
      <c r="C1" s="2">
        <v>1</v>
      </c>
      <c r="D1" s="1" t="s">
        <v>68</v>
      </c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3"/>
      <c r="U1" s="3"/>
    </row>
    <row r="2" spans="1:21" s="7" customFormat="1" ht="19.5" customHeight="1">
      <c r="A2" s="5"/>
      <c r="B2" s="5" t="s">
        <v>1</v>
      </c>
      <c r="C2" s="2">
        <v>1</v>
      </c>
      <c r="D2" s="5" t="s">
        <v>67</v>
      </c>
      <c r="E2" s="5"/>
      <c r="F2" s="5"/>
      <c r="G2" s="5"/>
      <c r="H2" s="5"/>
      <c r="I2" s="5"/>
      <c r="J2" s="5"/>
      <c r="K2" s="5"/>
      <c r="L2" s="6"/>
      <c r="M2" s="5"/>
      <c r="N2" s="5"/>
      <c r="O2" s="5"/>
      <c r="P2" s="5"/>
      <c r="Q2" s="5"/>
      <c r="R2" s="5"/>
      <c r="S2" s="5"/>
      <c r="T2" s="6"/>
      <c r="U2" s="6"/>
    </row>
    <row r="3" spans="1:19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M3" s="8"/>
      <c r="N3" s="8"/>
      <c r="O3" s="8"/>
      <c r="P3" s="8"/>
      <c r="Q3" s="8"/>
      <c r="R3" s="8"/>
      <c r="S3" s="8"/>
    </row>
    <row r="4" spans="1:21" s="23" customFormat="1" ht="18" customHeight="1">
      <c r="A4" s="21"/>
      <c r="B4" s="21"/>
      <c r="C4" s="21"/>
      <c r="D4" s="22"/>
      <c r="E4" s="75" t="s">
        <v>17</v>
      </c>
      <c r="F4" s="76"/>
      <c r="G4" s="76"/>
      <c r="H4" s="76"/>
      <c r="I4" s="76"/>
      <c r="J4" s="76"/>
      <c r="K4" s="76"/>
      <c r="L4" s="77"/>
      <c r="M4" s="75" t="s">
        <v>18</v>
      </c>
      <c r="N4" s="76"/>
      <c r="O4" s="76"/>
      <c r="P4" s="76"/>
      <c r="Q4" s="76"/>
      <c r="R4" s="76"/>
      <c r="S4" s="76"/>
      <c r="T4" s="77"/>
      <c r="U4" s="21"/>
    </row>
    <row r="5" spans="1:21" s="24" customFormat="1" ht="18" customHeight="1">
      <c r="A5" s="23"/>
      <c r="B5" s="23"/>
      <c r="C5" s="23"/>
      <c r="D5" s="23"/>
      <c r="E5" s="73" t="s">
        <v>15</v>
      </c>
      <c r="F5" s="74"/>
      <c r="G5" s="73" t="s">
        <v>9</v>
      </c>
      <c r="H5" s="74"/>
      <c r="I5" s="73" t="s">
        <v>11</v>
      </c>
      <c r="J5" s="74"/>
      <c r="K5" s="73" t="s">
        <v>12</v>
      </c>
      <c r="L5" s="78"/>
      <c r="M5" s="73" t="s">
        <v>15</v>
      </c>
      <c r="N5" s="74"/>
      <c r="O5" s="73" t="s">
        <v>9</v>
      </c>
      <c r="P5" s="74"/>
      <c r="Q5" s="73" t="s">
        <v>11</v>
      </c>
      <c r="R5" s="74"/>
      <c r="S5" s="73" t="s">
        <v>12</v>
      </c>
      <c r="T5" s="74"/>
      <c r="U5" s="23"/>
    </row>
    <row r="6" spans="1:21" s="24" customFormat="1" ht="17.25" customHeight="1">
      <c r="A6" s="23"/>
      <c r="B6" s="23"/>
      <c r="C6" s="23"/>
      <c r="D6" s="23"/>
      <c r="E6" s="71" t="s">
        <v>2</v>
      </c>
      <c r="F6" s="72"/>
      <c r="G6" s="71" t="s">
        <v>10</v>
      </c>
      <c r="H6" s="72"/>
      <c r="I6" s="71" t="s">
        <v>14</v>
      </c>
      <c r="J6" s="72"/>
      <c r="K6" s="71" t="s">
        <v>13</v>
      </c>
      <c r="L6" s="72"/>
      <c r="M6" s="71" t="s">
        <v>2</v>
      </c>
      <c r="N6" s="72"/>
      <c r="O6" s="71" t="s">
        <v>10</v>
      </c>
      <c r="P6" s="72"/>
      <c r="Q6" s="71" t="s">
        <v>14</v>
      </c>
      <c r="R6" s="72"/>
      <c r="S6" s="71" t="s">
        <v>13</v>
      </c>
      <c r="T6" s="72"/>
      <c r="U6" s="17" t="s">
        <v>39</v>
      </c>
    </row>
    <row r="7" spans="1:21" s="24" customFormat="1" ht="19.5" customHeight="1">
      <c r="A7" s="78" t="s">
        <v>38</v>
      </c>
      <c r="B7" s="78"/>
      <c r="C7" s="78"/>
      <c r="D7" s="74"/>
      <c r="E7" s="25" t="s">
        <v>3</v>
      </c>
      <c r="F7" s="26" t="s">
        <v>6</v>
      </c>
      <c r="G7" s="25" t="s">
        <v>3</v>
      </c>
      <c r="H7" s="26" t="s">
        <v>6</v>
      </c>
      <c r="I7" s="25" t="s">
        <v>3</v>
      </c>
      <c r="J7" s="26" t="s">
        <v>6</v>
      </c>
      <c r="K7" s="25" t="s">
        <v>3</v>
      </c>
      <c r="L7" s="18" t="s">
        <v>6</v>
      </c>
      <c r="M7" s="25" t="s">
        <v>3</v>
      </c>
      <c r="N7" s="26" t="s">
        <v>6</v>
      </c>
      <c r="O7" s="25" t="s">
        <v>3</v>
      </c>
      <c r="P7" s="26" t="s">
        <v>6</v>
      </c>
      <c r="Q7" s="25" t="s">
        <v>3</v>
      </c>
      <c r="R7" s="26" t="s">
        <v>6</v>
      </c>
      <c r="S7" s="25" t="s">
        <v>3</v>
      </c>
      <c r="T7" s="26" t="s">
        <v>6</v>
      </c>
      <c r="U7" s="17"/>
    </row>
    <row r="8" spans="1:21" s="24" customFormat="1" ht="19.5" customHeight="1">
      <c r="A8" s="23"/>
      <c r="B8" s="23"/>
      <c r="C8" s="23"/>
      <c r="D8" s="23"/>
      <c r="E8" s="27" t="s">
        <v>4</v>
      </c>
      <c r="F8" s="18" t="s">
        <v>7</v>
      </c>
      <c r="G8" s="27" t="s">
        <v>4</v>
      </c>
      <c r="H8" s="18" t="s">
        <v>7</v>
      </c>
      <c r="I8" s="27" t="s">
        <v>4</v>
      </c>
      <c r="J8" s="18" t="s">
        <v>7</v>
      </c>
      <c r="K8" s="27" t="s">
        <v>4</v>
      </c>
      <c r="L8" s="18" t="s">
        <v>7</v>
      </c>
      <c r="M8" s="27" t="s">
        <v>4</v>
      </c>
      <c r="N8" s="18" t="s">
        <v>7</v>
      </c>
      <c r="O8" s="27" t="s">
        <v>4</v>
      </c>
      <c r="P8" s="18" t="s">
        <v>7</v>
      </c>
      <c r="Q8" s="27" t="s">
        <v>4</v>
      </c>
      <c r="R8" s="18" t="s">
        <v>7</v>
      </c>
      <c r="S8" s="27" t="s">
        <v>4</v>
      </c>
      <c r="T8" s="18" t="s">
        <v>7</v>
      </c>
      <c r="U8" s="23"/>
    </row>
    <row r="9" spans="1:21" s="24" customFormat="1" ht="19.5" customHeight="1">
      <c r="A9" s="28"/>
      <c r="B9" s="28"/>
      <c r="C9" s="28"/>
      <c r="D9" s="28"/>
      <c r="E9" s="29" t="s">
        <v>5</v>
      </c>
      <c r="F9" s="20" t="s">
        <v>8</v>
      </c>
      <c r="G9" s="29" t="s">
        <v>5</v>
      </c>
      <c r="H9" s="20" t="s">
        <v>8</v>
      </c>
      <c r="I9" s="29" t="s">
        <v>5</v>
      </c>
      <c r="J9" s="20" t="s">
        <v>8</v>
      </c>
      <c r="K9" s="29" t="s">
        <v>5</v>
      </c>
      <c r="L9" s="20" t="s">
        <v>8</v>
      </c>
      <c r="M9" s="29" t="s">
        <v>5</v>
      </c>
      <c r="N9" s="20" t="s">
        <v>8</v>
      </c>
      <c r="O9" s="29" t="s">
        <v>5</v>
      </c>
      <c r="P9" s="20" t="s">
        <v>8</v>
      </c>
      <c r="Q9" s="29" t="s">
        <v>5</v>
      </c>
      <c r="R9" s="20" t="s">
        <v>8</v>
      </c>
      <c r="S9" s="29" t="s">
        <v>5</v>
      </c>
      <c r="T9" s="20" t="s">
        <v>8</v>
      </c>
      <c r="U9" s="28"/>
    </row>
    <row r="10" spans="1:21" s="39" customFormat="1" ht="15.75" customHeight="1">
      <c r="A10" s="79" t="s">
        <v>16</v>
      </c>
      <c r="B10" s="79"/>
      <c r="C10" s="79"/>
      <c r="D10" s="80"/>
      <c r="E10" s="30">
        <v>2091145</v>
      </c>
      <c r="F10" s="31">
        <v>992409</v>
      </c>
      <c r="G10" s="30">
        <v>2026784</v>
      </c>
      <c r="H10" s="31">
        <v>990455</v>
      </c>
      <c r="I10" s="32">
        <v>870950</v>
      </c>
      <c r="J10" s="33">
        <v>455948</v>
      </c>
      <c r="K10" s="34">
        <f>(I10/G10)*1000</f>
        <v>429.720187252317</v>
      </c>
      <c r="L10" s="35">
        <f>(J10/H10)*1000</f>
        <v>460.341964046827</v>
      </c>
      <c r="M10" s="32">
        <v>401590</v>
      </c>
      <c r="N10" s="36">
        <v>2953</v>
      </c>
      <c r="O10" s="37">
        <v>378402</v>
      </c>
      <c r="P10" s="36">
        <f>SUM(P13,P16,P17,P18,P19,P20,P23,P26,P27,P28,P29)</f>
        <v>2922</v>
      </c>
      <c r="Q10" s="37">
        <v>292892</v>
      </c>
      <c r="R10" s="33">
        <v>2363</v>
      </c>
      <c r="S10" s="34">
        <f>(Q10/O10)*1000</f>
        <v>774.02339311103</v>
      </c>
      <c r="T10" s="38">
        <f>(R10/P10)*1000</f>
        <v>808.6926762491444</v>
      </c>
      <c r="U10" s="19"/>
    </row>
    <row r="11" spans="2:21" s="23" customFormat="1" ht="15.75" customHeight="1">
      <c r="B11" s="40" t="s">
        <v>44</v>
      </c>
      <c r="D11" s="41"/>
      <c r="E11" s="42">
        <v>93863</v>
      </c>
      <c r="F11" s="43">
        <v>94788</v>
      </c>
      <c r="G11" s="42">
        <v>93863</v>
      </c>
      <c r="H11" s="43">
        <v>94788</v>
      </c>
      <c r="I11" s="44">
        <v>40841</v>
      </c>
      <c r="J11" s="45">
        <v>43420</v>
      </c>
      <c r="K11" s="46">
        <f aca="true" t="shared" si="0" ref="K11:K30">(I11/G11)*1000</f>
        <v>435.1128772785869</v>
      </c>
      <c r="L11" s="47">
        <f aca="true" t="shared" si="1" ref="L11:L30">(J11/H11)*1000</f>
        <v>458.0748617968519</v>
      </c>
      <c r="M11" s="44">
        <v>9036.25</v>
      </c>
      <c r="N11" s="48" t="s">
        <v>42</v>
      </c>
      <c r="O11" s="49">
        <v>9036.25</v>
      </c>
      <c r="P11" s="48" t="s">
        <v>41</v>
      </c>
      <c r="Q11" s="49">
        <v>6325</v>
      </c>
      <c r="R11" s="50" t="s">
        <v>41</v>
      </c>
      <c r="S11" s="46">
        <f aca="true" t="shared" si="2" ref="S11:S21">(Q11/O11)*1000</f>
        <v>699.9585004841609</v>
      </c>
      <c r="T11" s="48" t="s">
        <v>41</v>
      </c>
      <c r="U11" s="51" t="s">
        <v>28</v>
      </c>
    </row>
    <row r="12" spans="2:21" s="23" customFormat="1" ht="15.75" customHeight="1">
      <c r="B12" s="40" t="s">
        <v>45</v>
      </c>
      <c r="D12" s="41"/>
      <c r="E12" s="42">
        <v>248720</v>
      </c>
      <c r="F12" s="43">
        <v>30725</v>
      </c>
      <c r="G12" s="42">
        <v>222339</v>
      </c>
      <c r="H12" s="43">
        <v>29868</v>
      </c>
      <c r="I12" s="44">
        <v>83984</v>
      </c>
      <c r="J12" s="45">
        <v>10935</v>
      </c>
      <c r="K12" s="46">
        <f t="shared" si="0"/>
        <v>377.7295031460967</v>
      </c>
      <c r="L12" s="47">
        <f t="shared" si="1"/>
        <v>366.11088790678986</v>
      </c>
      <c r="M12" s="44">
        <v>14970.25</v>
      </c>
      <c r="N12" s="48" t="s">
        <v>42</v>
      </c>
      <c r="O12" s="49">
        <v>7953.5</v>
      </c>
      <c r="P12" s="48" t="s">
        <v>41</v>
      </c>
      <c r="Q12" s="49">
        <v>3579</v>
      </c>
      <c r="R12" s="50" t="s">
        <v>41</v>
      </c>
      <c r="S12" s="46">
        <f t="shared" si="2"/>
        <v>449.9905701892249</v>
      </c>
      <c r="T12" s="48" t="s">
        <v>41</v>
      </c>
      <c r="U12" s="51" t="s">
        <v>19</v>
      </c>
    </row>
    <row r="13" spans="2:21" s="23" customFormat="1" ht="15.75" customHeight="1">
      <c r="B13" s="40" t="s">
        <v>46</v>
      </c>
      <c r="D13" s="41"/>
      <c r="E13" s="42">
        <v>118874</v>
      </c>
      <c r="F13" s="43">
        <v>58394</v>
      </c>
      <c r="G13" s="42">
        <v>118874</v>
      </c>
      <c r="H13" s="43">
        <v>58394</v>
      </c>
      <c r="I13" s="44">
        <v>51038</v>
      </c>
      <c r="J13" s="45">
        <v>26637</v>
      </c>
      <c r="K13" s="46">
        <f t="shared" si="0"/>
        <v>429.3453572690412</v>
      </c>
      <c r="L13" s="47">
        <f t="shared" si="1"/>
        <v>456.1598794396685</v>
      </c>
      <c r="M13" s="44">
        <v>6959</v>
      </c>
      <c r="N13" s="48" t="s">
        <v>42</v>
      </c>
      <c r="O13" s="49">
        <v>6959</v>
      </c>
      <c r="P13" s="48" t="s">
        <v>41</v>
      </c>
      <c r="Q13" s="49">
        <v>4871</v>
      </c>
      <c r="R13" s="50" t="s">
        <v>41</v>
      </c>
      <c r="S13" s="46">
        <f t="shared" si="2"/>
        <v>699.95689035781</v>
      </c>
      <c r="T13" s="48" t="s">
        <v>41</v>
      </c>
      <c r="U13" s="51" t="s">
        <v>29</v>
      </c>
    </row>
    <row r="14" spans="2:21" s="23" customFormat="1" ht="15.75" customHeight="1">
      <c r="B14" s="40" t="s">
        <v>47</v>
      </c>
      <c r="D14" s="41"/>
      <c r="E14" s="42">
        <v>149032</v>
      </c>
      <c r="F14" s="43">
        <v>62064</v>
      </c>
      <c r="G14" s="42">
        <v>149032</v>
      </c>
      <c r="H14" s="43">
        <v>62064</v>
      </c>
      <c r="I14" s="44">
        <v>63571</v>
      </c>
      <c r="J14" s="45">
        <v>26674</v>
      </c>
      <c r="K14" s="46">
        <f t="shared" si="0"/>
        <v>426.55939663964784</v>
      </c>
      <c r="L14" s="47">
        <f t="shared" si="1"/>
        <v>429.78216035060586</v>
      </c>
      <c r="M14" s="44">
        <v>1051</v>
      </c>
      <c r="N14" s="48" t="s">
        <v>42</v>
      </c>
      <c r="O14" s="49">
        <v>1051.7</v>
      </c>
      <c r="P14" s="48" t="s">
        <v>41</v>
      </c>
      <c r="Q14" s="49">
        <v>578</v>
      </c>
      <c r="R14" s="50" t="s">
        <v>41</v>
      </c>
      <c r="S14" s="46">
        <f t="shared" si="2"/>
        <v>549.5863839497955</v>
      </c>
      <c r="T14" s="48" t="s">
        <v>41</v>
      </c>
      <c r="U14" s="51" t="s">
        <v>64</v>
      </c>
    </row>
    <row r="15" spans="2:21" s="23" customFormat="1" ht="15.75" customHeight="1">
      <c r="B15" s="40" t="s">
        <v>48</v>
      </c>
      <c r="D15" s="41"/>
      <c r="E15" s="42">
        <v>84286</v>
      </c>
      <c r="F15" s="43">
        <v>48389</v>
      </c>
      <c r="G15" s="42">
        <v>83468</v>
      </c>
      <c r="H15" s="43">
        <v>48389</v>
      </c>
      <c r="I15" s="44">
        <v>37355</v>
      </c>
      <c r="J15" s="45">
        <v>21952</v>
      </c>
      <c r="K15" s="46">
        <f t="shared" si="0"/>
        <v>447.53678056261083</v>
      </c>
      <c r="L15" s="47">
        <f t="shared" si="1"/>
        <v>453.6568228316353</v>
      </c>
      <c r="M15" s="44">
        <v>23711</v>
      </c>
      <c r="N15" s="48" t="s">
        <v>42</v>
      </c>
      <c r="O15" s="49">
        <v>23711</v>
      </c>
      <c r="P15" s="48" t="s">
        <v>41</v>
      </c>
      <c r="Q15" s="49">
        <v>16225</v>
      </c>
      <c r="R15" s="50" t="s">
        <v>41</v>
      </c>
      <c r="S15" s="46">
        <f t="shared" si="2"/>
        <v>684.2815570832104</v>
      </c>
      <c r="T15" s="48" t="s">
        <v>41</v>
      </c>
      <c r="U15" s="51" t="s">
        <v>20</v>
      </c>
    </row>
    <row r="16" spans="2:21" s="23" customFormat="1" ht="15.75" customHeight="1">
      <c r="B16" s="40" t="s">
        <v>49</v>
      </c>
      <c r="D16" s="52"/>
      <c r="E16" s="42">
        <v>115537</v>
      </c>
      <c r="F16" s="43">
        <v>53901</v>
      </c>
      <c r="G16" s="42">
        <v>115537</v>
      </c>
      <c r="H16" s="43">
        <v>53901</v>
      </c>
      <c r="I16" s="44">
        <v>48137</v>
      </c>
      <c r="J16" s="45">
        <v>23014</v>
      </c>
      <c r="K16" s="46">
        <f t="shared" si="0"/>
        <v>416.63709461038457</v>
      </c>
      <c r="L16" s="47">
        <f t="shared" si="1"/>
        <v>426.9679597781118</v>
      </c>
      <c r="M16" s="44">
        <v>40346</v>
      </c>
      <c r="N16" s="45">
        <v>94</v>
      </c>
      <c r="O16" s="49">
        <v>37031</v>
      </c>
      <c r="P16" s="45">
        <v>94</v>
      </c>
      <c r="Q16" s="49">
        <v>27033</v>
      </c>
      <c r="R16" s="45">
        <v>67</v>
      </c>
      <c r="S16" s="46">
        <f t="shared" si="2"/>
        <v>730.0099916286355</v>
      </c>
      <c r="T16" s="53">
        <f>(R16/P16)*1000</f>
        <v>712.7659574468084</v>
      </c>
      <c r="U16" s="51" t="s">
        <v>21</v>
      </c>
    </row>
    <row r="17" spans="2:21" s="23" customFormat="1" ht="15.75" customHeight="1">
      <c r="B17" s="40" t="s">
        <v>50</v>
      </c>
      <c r="D17" s="52"/>
      <c r="E17" s="42">
        <v>85331</v>
      </c>
      <c r="F17" s="43">
        <v>131605</v>
      </c>
      <c r="G17" s="42">
        <v>85331</v>
      </c>
      <c r="H17" s="43">
        <v>131605</v>
      </c>
      <c r="I17" s="44">
        <v>38836</v>
      </c>
      <c r="J17" s="45">
        <v>60764</v>
      </c>
      <c r="K17" s="46">
        <f t="shared" si="0"/>
        <v>455.1218197372585</v>
      </c>
      <c r="L17" s="47">
        <f t="shared" si="1"/>
        <v>461.7149804338741</v>
      </c>
      <c r="M17" s="44">
        <v>5000</v>
      </c>
      <c r="N17" s="48" t="s">
        <v>42</v>
      </c>
      <c r="O17" s="49">
        <v>4908</v>
      </c>
      <c r="P17" s="48" t="s">
        <v>41</v>
      </c>
      <c r="Q17" s="49">
        <v>3681</v>
      </c>
      <c r="R17" s="50" t="s">
        <v>41</v>
      </c>
      <c r="S17" s="46">
        <f t="shared" si="2"/>
        <v>750</v>
      </c>
      <c r="T17" s="48" t="s">
        <v>41</v>
      </c>
      <c r="U17" s="51" t="s">
        <v>30</v>
      </c>
    </row>
    <row r="18" spans="2:21" s="23" customFormat="1" ht="15.75" customHeight="1">
      <c r="B18" s="54" t="s">
        <v>51</v>
      </c>
      <c r="D18" s="52"/>
      <c r="E18" s="42">
        <v>43780</v>
      </c>
      <c r="F18" s="43">
        <v>60217</v>
      </c>
      <c r="G18" s="42">
        <v>43780</v>
      </c>
      <c r="H18" s="43">
        <v>60153</v>
      </c>
      <c r="I18" s="44">
        <v>21095</v>
      </c>
      <c r="J18" s="45">
        <v>29362</v>
      </c>
      <c r="K18" s="46">
        <f t="shared" si="0"/>
        <v>481.8410232983097</v>
      </c>
      <c r="L18" s="47">
        <f t="shared" si="1"/>
        <v>488.1219556796835</v>
      </c>
      <c r="M18" s="44">
        <v>11757</v>
      </c>
      <c r="N18" s="45">
        <v>38</v>
      </c>
      <c r="O18" s="49">
        <v>11757</v>
      </c>
      <c r="P18" s="45">
        <v>38</v>
      </c>
      <c r="Q18" s="49">
        <v>7642</v>
      </c>
      <c r="R18" s="45">
        <v>25</v>
      </c>
      <c r="S18" s="46">
        <f t="shared" si="2"/>
        <v>649.9957472144255</v>
      </c>
      <c r="T18" s="53">
        <f>(R18/P18)*1000</f>
        <v>657.8947368421053</v>
      </c>
      <c r="U18" s="51" t="s">
        <v>22</v>
      </c>
    </row>
    <row r="19" spans="2:21" s="23" customFormat="1" ht="15.75" customHeight="1">
      <c r="B19" s="40" t="s">
        <v>52</v>
      </c>
      <c r="D19" s="52"/>
      <c r="E19" s="42">
        <v>46304</v>
      </c>
      <c r="F19" s="43">
        <v>51430</v>
      </c>
      <c r="G19" s="42">
        <v>46304</v>
      </c>
      <c r="H19" s="43">
        <v>51430</v>
      </c>
      <c r="I19" s="44">
        <v>19563</v>
      </c>
      <c r="J19" s="45">
        <v>23144</v>
      </c>
      <c r="K19" s="46">
        <f t="shared" si="0"/>
        <v>422.4904975812025</v>
      </c>
      <c r="L19" s="47">
        <f t="shared" si="1"/>
        <v>450.009721952168</v>
      </c>
      <c r="M19" s="44">
        <v>1868</v>
      </c>
      <c r="N19" s="48" t="s">
        <v>42</v>
      </c>
      <c r="O19" s="49">
        <v>1859.7</v>
      </c>
      <c r="P19" s="48" t="s">
        <v>41</v>
      </c>
      <c r="Q19" s="49">
        <v>1584</v>
      </c>
      <c r="R19" s="50" t="s">
        <v>41</v>
      </c>
      <c r="S19" s="46">
        <f t="shared" si="2"/>
        <v>851.7502823035973</v>
      </c>
      <c r="T19" s="48" t="s">
        <v>41</v>
      </c>
      <c r="U19" s="51" t="s">
        <v>23</v>
      </c>
    </row>
    <row r="20" spans="2:21" s="23" customFormat="1" ht="15.75" customHeight="1">
      <c r="B20" s="40" t="s">
        <v>53</v>
      </c>
      <c r="D20" s="52"/>
      <c r="E20" s="42">
        <v>177862</v>
      </c>
      <c r="F20" s="43">
        <v>117857</v>
      </c>
      <c r="G20" s="42">
        <v>171698</v>
      </c>
      <c r="H20" s="43">
        <v>117857</v>
      </c>
      <c r="I20" s="44">
        <v>85827</v>
      </c>
      <c r="J20" s="45">
        <v>60516</v>
      </c>
      <c r="K20" s="46">
        <f t="shared" si="0"/>
        <v>499.87186804738553</v>
      </c>
      <c r="L20" s="47">
        <f t="shared" si="1"/>
        <v>513.4697132966222</v>
      </c>
      <c r="M20" s="44">
        <v>122168</v>
      </c>
      <c r="N20" s="45">
        <v>895</v>
      </c>
      <c r="O20" s="49">
        <v>118403.7</v>
      </c>
      <c r="P20" s="45">
        <v>895</v>
      </c>
      <c r="Q20" s="49">
        <v>111892</v>
      </c>
      <c r="R20" s="45">
        <v>844</v>
      </c>
      <c r="S20" s="46">
        <f t="shared" si="2"/>
        <v>945.0042524008962</v>
      </c>
      <c r="T20" s="53">
        <f>(R20/P20)*1000</f>
        <v>943.0167597765363</v>
      </c>
      <c r="U20" s="51" t="s">
        <v>31</v>
      </c>
    </row>
    <row r="21" spans="2:21" s="23" customFormat="1" ht="15.75" customHeight="1">
      <c r="B21" s="40" t="s">
        <v>54</v>
      </c>
      <c r="D21" s="52"/>
      <c r="E21" s="42">
        <v>427887</v>
      </c>
      <c r="F21" s="43">
        <v>48005</v>
      </c>
      <c r="G21" s="42">
        <v>409331</v>
      </c>
      <c r="H21" s="43">
        <v>48005</v>
      </c>
      <c r="I21" s="44">
        <v>148483</v>
      </c>
      <c r="J21" s="45">
        <v>19118</v>
      </c>
      <c r="K21" s="46">
        <f t="shared" si="0"/>
        <v>362.74555310983044</v>
      </c>
      <c r="L21" s="47">
        <f t="shared" si="1"/>
        <v>398.2501822726799</v>
      </c>
      <c r="M21" s="44">
        <v>17004</v>
      </c>
      <c r="N21" s="45">
        <v>26.5</v>
      </c>
      <c r="O21" s="49">
        <v>17004</v>
      </c>
      <c r="P21" s="45">
        <v>26.5</v>
      </c>
      <c r="Q21" s="49">
        <v>14077</v>
      </c>
      <c r="R21" s="45">
        <v>21</v>
      </c>
      <c r="S21" s="46">
        <f t="shared" si="2"/>
        <v>827.8640319924724</v>
      </c>
      <c r="T21" s="48" t="s">
        <v>41</v>
      </c>
      <c r="U21" s="51" t="s">
        <v>24</v>
      </c>
    </row>
    <row r="22" spans="2:21" s="23" customFormat="1" ht="15.75" customHeight="1">
      <c r="B22" s="40" t="s">
        <v>55</v>
      </c>
      <c r="D22" s="52"/>
      <c r="E22" s="42">
        <v>37178</v>
      </c>
      <c r="F22" s="43">
        <v>18731</v>
      </c>
      <c r="G22" s="42">
        <v>37178</v>
      </c>
      <c r="H22" s="43">
        <v>18731</v>
      </c>
      <c r="I22" s="44">
        <v>15268</v>
      </c>
      <c r="J22" s="45">
        <v>8161</v>
      </c>
      <c r="K22" s="46">
        <f t="shared" si="0"/>
        <v>410.67297864328367</v>
      </c>
      <c r="L22" s="47">
        <f t="shared" si="1"/>
        <v>435.6948374352677</v>
      </c>
      <c r="M22" s="44">
        <v>366</v>
      </c>
      <c r="N22" s="45">
        <v>4.75</v>
      </c>
      <c r="O22" s="49">
        <v>366.7</v>
      </c>
      <c r="P22" s="45">
        <v>4.7</v>
      </c>
      <c r="Q22" s="49">
        <v>128</v>
      </c>
      <c r="R22" s="45">
        <v>2</v>
      </c>
      <c r="S22" s="55" t="s">
        <v>43</v>
      </c>
      <c r="T22" s="48" t="s">
        <v>41</v>
      </c>
      <c r="U22" s="51" t="s">
        <v>32</v>
      </c>
    </row>
    <row r="23" spans="2:21" s="23" customFormat="1" ht="15.75" customHeight="1">
      <c r="B23" s="40" t="s">
        <v>56</v>
      </c>
      <c r="D23" s="52"/>
      <c r="E23" s="42">
        <v>85391</v>
      </c>
      <c r="F23" s="43">
        <v>12205</v>
      </c>
      <c r="G23" s="42">
        <v>76473</v>
      </c>
      <c r="H23" s="43">
        <v>12205</v>
      </c>
      <c r="I23" s="44">
        <v>41608</v>
      </c>
      <c r="J23" s="45">
        <v>6688</v>
      </c>
      <c r="K23" s="46">
        <f t="shared" si="0"/>
        <v>544.0874557033202</v>
      </c>
      <c r="L23" s="47">
        <f t="shared" si="1"/>
        <v>547.9721425645228</v>
      </c>
      <c r="M23" s="44">
        <v>12256</v>
      </c>
      <c r="N23" s="45">
        <v>1855</v>
      </c>
      <c r="O23" s="49">
        <v>12256.7</v>
      </c>
      <c r="P23" s="45">
        <v>1855</v>
      </c>
      <c r="Q23" s="49">
        <v>9899</v>
      </c>
      <c r="R23" s="45">
        <v>1371</v>
      </c>
      <c r="S23" s="46">
        <f>(Q23/O23)*1000</f>
        <v>807.639903073421</v>
      </c>
      <c r="T23" s="53">
        <f>(R23/P23)*1000</f>
        <v>739.0835579514825</v>
      </c>
      <c r="U23" s="51" t="s">
        <v>25</v>
      </c>
    </row>
    <row r="24" spans="2:21" s="23" customFormat="1" ht="15.75" customHeight="1">
      <c r="B24" s="40" t="s">
        <v>57</v>
      </c>
      <c r="D24" s="52"/>
      <c r="E24" s="42">
        <v>117975</v>
      </c>
      <c r="F24" s="43">
        <v>78219</v>
      </c>
      <c r="G24" s="42">
        <v>117975</v>
      </c>
      <c r="H24" s="43">
        <v>78219</v>
      </c>
      <c r="I24" s="44">
        <v>50743</v>
      </c>
      <c r="J24" s="45">
        <v>36441</v>
      </c>
      <c r="K24" s="46">
        <f t="shared" si="0"/>
        <v>430.1165501165501</v>
      </c>
      <c r="L24" s="47">
        <f t="shared" si="1"/>
        <v>465.8842480727189</v>
      </c>
      <c r="M24" s="44">
        <v>32306</v>
      </c>
      <c r="N24" s="48" t="s">
        <v>42</v>
      </c>
      <c r="O24" s="49">
        <v>28221</v>
      </c>
      <c r="P24" s="48" t="s">
        <v>41</v>
      </c>
      <c r="Q24" s="49">
        <v>17808</v>
      </c>
      <c r="R24" s="50" t="s">
        <v>41</v>
      </c>
      <c r="S24" s="46">
        <f aca="true" t="shared" si="3" ref="S24:S30">(Q24/O24)*1000</f>
        <v>631.0194535983842</v>
      </c>
      <c r="T24" s="48" t="s">
        <v>41</v>
      </c>
      <c r="U24" s="51" t="s">
        <v>33</v>
      </c>
    </row>
    <row r="25" spans="2:21" s="23" customFormat="1" ht="15.75" customHeight="1">
      <c r="B25" s="56" t="s">
        <v>58</v>
      </c>
      <c r="D25" s="57"/>
      <c r="E25" s="42">
        <v>43852</v>
      </c>
      <c r="F25" s="43">
        <v>18679</v>
      </c>
      <c r="G25" s="42">
        <v>43852</v>
      </c>
      <c r="H25" s="43">
        <v>18679</v>
      </c>
      <c r="I25" s="44">
        <v>19495</v>
      </c>
      <c r="J25" s="45">
        <v>7840</v>
      </c>
      <c r="K25" s="46">
        <f t="shared" si="0"/>
        <v>444.56353187995984</v>
      </c>
      <c r="L25" s="47">
        <f t="shared" si="1"/>
        <v>419.7226832271535</v>
      </c>
      <c r="M25" s="44">
        <v>1254</v>
      </c>
      <c r="N25" s="48" t="s">
        <v>42</v>
      </c>
      <c r="O25" s="49">
        <v>1254</v>
      </c>
      <c r="P25" s="48" t="s">
        <v>41</v>
      </c>
      <c r="Q25" s="49">
        <v>933</v>
      </c>
      <c r="R25" s="50" t="s">
        <v>41</v>
      </c>
      <c r="S25" s="46">
        <f t="shared" si="3"/>
        <v>744.0191387559809</v>
      </c>
      <c r="T25" s="48" t="s">
        <v>41</v>
      </c>
      <c r="U25" s="51" t="s">
        <v>34</v>
      </c>
    </row>
    <row r="26" spans="2:21" s="23" customFormat="1" ht="15.75" customHeight="1">
      <c r="B26" s="40" t="s">
        <v>59</v>
      </c>
      <c r="D26" s="57"/>
      <c r="E26" s="42">
        <v>40585</v>
      </c>
      <c r="F26" s="43">
        <v>36230</v>
      </c>
      <c r="G26" s="42">
        <v>40585</v>
      </c>
      <c r="H26" s="43">
        <v>36230</v>
      </c>
      <c r="I26" s="44">
        <v>16906</v>
      </c>
      <c r="J26" s="45">
        <v>14879</v>
      </c>
      <c r="K26" s="46">
        <f t="shared" si="0"/>
        <v>416.5578415670814</v>
      </c>
      <c r="L26" s="47">
        <f t="shared" si="1"/>
        <v>410.6817554512835</v>
      </c>
      <c r="M26" s="44">
        <v>898</v>
      </c>
      <c r="N26" s="48" t="s">
        <v>42</v>
      </c>
      <c r="O26" s="49">
        <v>898.5</v>
      </c>
      <c r="P26" s="48" t="s">
        <v>41</v>
      </c>
      <c r="Q26" s="49">
        <v>595</v>
      </c>
      <c r="R26" s="50" t="s">
        <v>41</v>
      </c>
      <c r="S26" s="46">
        <f t="shared" si="3"/>
        <v>662.2148024485253</v>
      </c>
      <c r="T26" s="48" t="s">
        <v>41</v>
      </c>
      <c r="U26" s="51" t="s">
        <v>26</v>
      </c>
    </row>
    <row r="27" spans="2:21" s="23" customFormat="1" ht="15.75" customHeight="1">
      <c r="B27" s="40" t="s">
        <v>60</v>
      </c>
      <c r="D27" s="57"/>
      <c r="E27" s="42">
        <v>48966</v>
      </c>
      <c r="F27" s="43">
        <v>24710</v>
      </c>
      <c r="G27" s="42">
        <v>48966</v>
      </c>
      <c r="H27" s="43">
        <v>24710</v>
      </c>
      <c r="I27" s="44">
        <v>26701</v>
      </c>
      <c r="J27" s="45">
        <v>13675</v>
      </c>
      <c r="K27" s="46">
        <f t="shared" si="0"/>
        <v>545.2967365110485</v>
      </c>
      <c r="L27" s="47">
        <f t="shared" si="1"/>
        <v>553.4196681505464</v>
      </c>
      <c r="M27" s="44">
        <v>40851</v>
      </c>
      <c r="N27" s="48" t="s">
        <v>42</v>
      </c>
      <c r="O27" s="49">
        <v>40851.7</v>
      </c>
      <c r="P27" s="48" t="s">
        <v>41</v>
      </c>
      <c r="Q27" s="49">
        <v>23984</v>
      </c>
      <c r="R27" s="50" t="s">
        <v>41</v>
      </c>
      <c r="S27" s="46">
        <f t="shared" si="3"/>
        <v>587.0991904865649</v>
      </c>
      <c r="T27" s="48" t="s">
        <v>41</v>
      </c>
      <c r="U27" s="51" t="s">
        <v>35</v>
      </c>
    </row>
    <row r="28" spans="2:21" s="23" customFormat="1" ht="15.75" customHeight="1">
      <c r="B28" s="40" t="s">
        <v>61</v>
      </c>
      <c r="D28" s="57"/>
      <c r="E28" s="42">
        <v>41615</v>
      </c>
      <c r="F28" s="43">
        <v>11381</v>
      </c>
      <c r="G28" s="42">
        <v>41509</v>
      </c>
      <c r="H28" s="43">
        <v>11487</v>
      </c>
      <c r="I28" s="44">
        <v>21941</v>
      </c>
      <c r="J28" s="45">
        <v>6179</v>
      </c>
      <c r="K28" s="46">
        <f t="shared" si="0"/>
        <v>528.5841624707895</v>
      </c>
      <c r="L28" s="47">
        <f t="shared" si="1"/>
        <v>537.9124227387482</v>
      </c>
      <c r="M28" s="44">
        <v>40012</v>
      </c>
      <c r="N28" s="45">
        <v>40</v>
      </c>
      <c r="O28" s="49">
        <v>40012</v>
      </c>
      <c r="P28" s="45">
        <v>40</v>
      </c>
      <c r="Q28" s="49">
        <v>32250</v>
      </c>
      <c r="R28" s="45">
        <v>33</v>
      </c>
      <c r="S28" s="46">
        <f t="shared" si="3"/>
        <v>806.0081975407378</v>
      </c>
      <c r="T28" s="53">
        <f>(R28/P28)*1000</f>
        <v>825</v>
      </c>
      <c r="U28" s="51" t="s">
        <v>27</v>
      </c>
    </row>
    <row r="29" spans="2:21" s="23" customFormat="1" ht="15.75" customHeight="1">
      <c r="B29" s="40" t="s">
        <v>62</v>
      </c>
      <c r="D29" s="57"/>
      <c r="E29" s="42">
        <v>52120</v>
      </c>
      <c r="F29" s="43">
        <v>16458</v>
      </c>
      <c r="G29" s="42">
        <v>48703</v>
      </c>
      <c r="H29" s="43">
        <v>15319</v>
      </c>
      <c r="I29" s="44">
        <v>26464</v>
      </c>
      <c r="J29" s="45">
        <v>9110</v>
      </c>
      <c r="K29" s="46">
        <f t="shared" si="0"/>
        <v>543.3751514280435</v>
      </c>
      <c r="L29" s="47">
        <f t="shared" si="1"/>
        <v>594.6863372282786</v>
      </c>
      <c r="M29" s="44">
        <v>1707</v>
      </c>
      <c r="N29" s="48" t="s">
        <v>42</v>
      </c>
      <c r="O29" s="49">
        <v>767</v>
      </c>
      <c r="P29" s="48" t="s">
        <v>41</v>
      </c>
      <c r="Q29" s="49">
        <v>414</v>
      </c>
      <c r="R29" s="50" t="s">
        <v>41</v>
      </c>
      <c r="S29" s="46">
        <f t="shared" si="3"/>
        <v>539.7653194263363</v>
      </c>
      <c r="T29" s="48" t="s">
        <v>41</v>
      </c>
      <c r="U29" s="51" t="s">
        <v>36</v>
      </c>
    </row>
    <row r="30" spans="1:21" s="23" customFormat="1" ht="15.75" customHeight="1">
      <c r="A30" s="28"/>
      <c r="B30" s="58" t="s">
        <v>63</v>
      </c>
      <c r="C30" s="28"/>
      <c r="D30" s="59"/>
      <c r="E30" s="60">
        <v>31987</v>
      </c>
      <c r="F30" s="61">
        <v>18421</v>
      </c>
      <c r="G30" s="60">
        <v>31987</v>
      </c>
      <c r="H30" s="61">
        <v>18421</v>
      </c>
      <c r="I30" s="62">
        <v>7438</v>
      </c>
      <c r="J30" s="63">
        <v>7438</v>
      </c>
      <c r="K30" s="64">
        <f t="shared" si="0"/>
        <v>232.5319661112327</v>
      </c>
      <c r="L30" s="65">
        <f t="shared" si="1"/>
        <v>403.7782965094186</v>
      </c>
      <c r="M30" s="62">
        <v>18063</v>
      </c>
      <c r="N30" s="66" t="s">
        <v>42</v>
      </c>
      <c r="O30" s="67">
        <v>14097.5</v>
      </c>
      <c r="P30" s="66" t="s">
        <v>41</v>
      </c>
      <c r="Q30" s="67">
        <v>9392</v>
      </c>
      <c r="R30" s="68" t="s">
        <v>41</v>
      </c>
      <c r="S30" s="64">
        <f t="shared" si="3"/>
        <v>666.2174144351835</v>
      </c>
      <c r="T30" s="66" t="s">
        <v>41</v>
      </c>
      <c r="U30" s="69" t="s">
        <v>37</v>
      </c>
    </row>
    <row r="31" ht="13.5" customHeight="1">
      <c r="O31" s="16"/>
    </row>
    <row r="32" spans="1:21" s="9" customFormat="1" ht="24.75" customHeight="1">
      <c r="A32" s="70"/>
      <c r="B32" s="70"/>
      <c r="C32" s="15" t="s">
        <v>66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14" t="s">
        <v>40</v>
      </c>
      <c r="P32" s="70"/>
      <c r="Q32" s="70"/>
      <c r="R32" s="70"/>
      <c r="S32" s="70"/>
      <c r="T32" s="70"/>
      <c r="U32" s="70"/>
    </row>
    <row r="33" spans="1:21" s="10" customFormat="1" ht="17.25" customHeight="1">
      <c r="A33" s="6"/>
      <c r="C33" s="11"/>
      <c r="D33" s="13" t="s">
        <v>65</v>
      </c>
      <c r="E33" s="13"/>
      <c r="F33" s="13"/>
      <c r="G33" s="12"/>
      <c r="H33" s="13"/>
      <c r="I33" s="12"/>
      <c r="J33" s="13"/>
      <c r="K33" s="13"/>
      <c r="L33" s="13"/>
      <c r="M33" s="13"/>
      <c r="N33" s="13"/>
      <c r="O33" s="12"/>
      <c r="P33" s="13"/>
      <c r="Q33" s="13"/>
      <c r="R33" s="13"/>
      <c r="S33" s="13"/>
      <c r="T33" s="13"/>
      <c r="U33" s="13"/>
    </row>
  </sheetData>
  <mergeCells count="20">
    <mergeCell ref="A7:D7"/>
    <mergeCell ref="A10:D10"/>
    <mergeCell ref="E6:F6"/>
    <mergeCell ref="G6:H6"/>
    <mergeCell ref="E4:L4"/>
    <mergeCell ref="M4:T4"/>
    <mergeCell ref="M5:N5"/>
    <mergeCell ref="O5:P5"/>
    <mergeCell ref="Q5:R5"/>
    <mergeCell ref="S5:T5"/>
    <mergeCell ref="K5:L5"/>
    <mergeCell ref="E5:F5"/>
    <mergeCell ref="Q6:R6"/>
    <mergeCell ref="S6:T6"/>
    <mergeCell ref="G5:H5"/>
    <mergeCell ref="I5:J5"/>
    <mergeCell ref="M6:N6"/>
    <mergeCell ref="O6:P6"/>
    <mergeCell ref="I6:J6"/>
    <mergeCell ref="K6:L6"/>
  </mergeCells>
  <printOptions/>
  <pageMargins left="0.1968503937007874" right="0" top="0.3937007874015748" bottom="0.787401574803149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KiNgKOng</cp:lastModifiedBy>
  <cp:lastPrinted>2010-09-04T08:52:23Z</cp:lastPrinted>
  <dcterms:created xsi:type="dcterms:W3CDTF">2004-08-20T21:28:46Z</dcterms:created>
  <dcterms:modified xsi:type="dcterms:W3CDTF">2010-12-24T06:44:48Z</dcterms:modified>
  <cp:category/>
  <cp:version/>
  <cp:contentType/>
  <cp:contentStatus/>
</cp:coreProperties>
</file>