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7245" windowHeight="6795" tabRatio="299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ข้อมูลพื้นฐาน!$A$3:$Q$3</definedName>
    <definedName name="_xlnm.Print_Titles" localSheetId="0">ข้อมูลพื้นฐาน!$2:$3</definedName>
  </definedNames>
  <calcPr calcId="125725"/>
  <pivotCaches>
    <pivotCache cacheId="51" r:id="rId4"/>
    <pivotCache cacheId="52" r:id="rId5"/>
    <pivotCache cacheId="53" r:id="rId6"/>
    <pivotCache cacheId="59" r:id="rId7"/>
  </pivotCaches>
</workbook>
</file>

<file path=xl/calcChain.xml><?xml version="1.0" encoding="utf-8"?>
<calcChain xmlns="http://schemas.openxmlformats.org/spreadsheetml/2006/main">
  <c r="F98" i="1"/>
  <c r="H98"/>
  <c r="J98"/>
  <c r="L98"/>
  <c r="L84"/>
  <c r="L83"/>
  <c r="L56" l="1"/>
  <c r="G56"/>
</calcChain>
</file>

<file path=xl/sharedStrings.xml><?xml version="1.0" encoding="utf-8"?>
<sst xmlns="http://schemas.openxmlformats.org/spreadsheetml/2006/main" count="1152" uniqueCount="272">
  <si>
    <t>ลำดับ</t>
  </si>
  <si>
    <t>รายการข้อมูลพื้นฐาน</t>
  </si>
  <si>
    <t>ผลิตภัณฑ์มวลรวมจังหวัดณ ราคาประจำปี(ล้านบาท)</t>
  </si>
  <si>
    <t>-</t>
  </si>
  <si>
    <t>ผลิตภัณฑ์มวลรวมจังหวัดต่อคนต่อปี (บาท)</t>
  </si>
  <si>
    <t>ผลิตภัณฑ์มวลรวมสาขาเกษตร (ล้านบาท)</t>
  </si>
  <si>
    <t>ผลิตภัณฑ์มวลรวมสาขาอุตสาหกรรม (ล้านบาท)</t>
  </si>
  <si>
    <t>ผลิตภัณฑ์มวลรวมสาขาขนส่งสถานที่เก็บสินค้า และการคมนาคม</t>
  </si>
  <si>
    <t>เนื้อที่การใช้ประโยชน์ทางการเกษตร (ไร่)</t>
  </si>
  <si>
    <t>เนื้อที่นา (ไร่)</t>
  </si>
  <si>
    <t>เนื้อที่พืชไร่ (ไร่)</t>
  </si>
  <si>
    <t>เนื้อที่ไม้ผลและไม้ยืนต้น (ไร่)</t>
  </si>
  <si>
    <t>เนื้อที่สวนผักไม้ดอกไม้ประดับ (ไร่)</t>
  </si>
  <si>
    <t>ผลผลิตข้าวนาปี(ตัน)</t>
  </si>
  <si>
    <t>ผลผลิตข้าวนาปรัง</t>
  </si>
  <si>
    <t>ผลผลิตข้าวนาปีเฉลี่ยต่อไร่ (กิโลกรัม)</t>
  </si>
  <si>
    <t>ผลผลิตข้าวนาปรังเฉลี่ยต่อไร่</t>
  </si>
  <si>
    <t>จำนวนครัวเรือนที่มีการเพาะเลี้ยงสัตว์น้ำจืด (ครัวเรือน)</t>
  </si>
  <si>
    <t>เนื้อที่ที่มีการเพาะเลี้ยงสัตว์น้ำจืด (ไร่)</t>
  </si>
  <si>
    <t>ปริมาณการจับสัตว์น้ำจืด (ตัน)</t>
  </si>
  <si>
    <t>มูลค่าการจับสัตว์น้ำจืด</t>
  </si>
  <si>
    <t>เงินกู้ของเกษตรกรลูกค้าธนาคารเพื่อการเกษตรและสหกรณ์การเกษตร (ล้านบาท)</t>
  </si>
  <si>
    <t>*รายงานสถิติยกเลิกตารางนี้</t>
  </si>
  <si>
    <t>จำนวนสถานประกอบการอุตสาหกรรม</t>
  </si>
  <si>
    <t>จำนวนเงินทุน(ล้านบาท)</t>
  </si>
  <si>
    <t>จำนวนคนงานสถานประกอบการอุตสาหกรรม</t>
  </si>
  <si>
    <t>จำนวนผู้ใช้ไฟฟ้า</t>
  </si>
  <si>
    <t>*อยู่ในระหว่างการขอข้อมูล</t>
  </si>
  <si>
    <t>จำนวนการจำหน่ายกระแสไฟฟ้า (กิโลวัตต์/ชั่วโมง)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</si>
  <si>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</si>
  <si>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</si>
  <si>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</si>
  <si>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</si>
  <si>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</si>
  <si>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</si>
  <si>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</si>
  <si>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</si>
  <si>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</si>
  <si>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 (เชื่อมต่ออินเทอร์เน็ต)</t>
  </si>
  <si>
    <t>จำนวนนักท่องเที่ยว</t>
  </si>
  <si>
    <t>ระยะเวลาพำนักของนักท่องเที่ยว</t>
  </si>
  <si>
    <t>ค่าใช้จ่ายเฉลี่ยของนักท่องเที่ยว (บาท/คน/วัน)</t>
  </si>
  <si>
    <t>รายได้จากการท่องเที่ยว (ล้านบาท)</t>
  </si>
  <si>
    <t>ปริมาณเงินฝากของสถาบันการเงิน (ล้านบาท)</t>
  </si>
  <si>
    <t>ปริมาณสินเชื่อของสถาบันการเงิน (ล้านบาท)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</si>
  <si>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</si>
  <si>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</si>
  <si>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 (บาท)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</si>
  <si>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</si>
  <si>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</si>
  <si>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</si>
  <si>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</si>
  <si>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ทุนจดทะเบียน(พันบาท)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</si>
  <si>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</si>
  <si>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</si>
  <si>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</si>
  <si>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</si>
  <si>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</si>
  <si>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 (ต่อตร.กม.)</t>
  </si>
  <si>
    <t>จำนวนบ้านจากการทะเบียน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</si>
  <si>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</si>
  <si>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</si>
  <si>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</si>
  <si>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</si>
  <si>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</si>
  <si>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</si>
  <si>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</si>
  <si>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15*</t>
  </si>
  <si>
    <t>คนอายุมากกว่า 60 ปีเต็มขึ้นไป มีอาชีพและมีรายได้</t>
  </si>
  <si>
    <t>16*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</si>
  <si>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</si>
  <si>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</si>
  <si>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</si>
  <si>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</si>
  <si>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</si>
  <si>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</si>
  <si>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</si>
  <si>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</si>
  <si>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</si>
  <si>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</si>
  <si>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</si>
  <si>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</si>
  <si>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</si>
  <si>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</si>
  <si>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</si>
  <si>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</si>
  <si>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</si>
  <si>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</si>
  <si>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34*</t>
  </si>
  <si>
    <t>อัตราการคลอดในผู้หญิงกลุ่มอายุ 15 – 19 ปี</t>
  </si>
  <si>
    <t>35*</t>
  </si>
  <si>
    <t>อัตราการฆ่าตัวตาย</t>
  </si>
  <si>
    <t>อัตราการเกิดมีชีพ(ต่อประชากรพันคน)</t>
  </si>
  <si>
    <t>จำนวนผู้ประกันตนตามมาตรา 33</t>
  </si>
  <si>
    <t>38*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</si>
  <si>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</si>
  <si>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</si>
  <si>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40*</t>
  </si>
  <si>
    <t>จำนวนเด็กที่ต้องดำรงชีพด้วยการเร่ร่อนขอทาน</t>
  </si>
  <si>
    <t>41*</t>
  </si>
  <si>
    <t>จำนวนเยาวชนที่ต้องดำรงชีพด้วยการเร่ร่อนขอทาน</t>
  </si>
  <si>
    <t>42*</t>
  </si>
  <si>
    <t>จำนวนเด็กอยู่คนเดียวตามลำพัง/ไม่มีผู้ดูแล/ถูกทอดทิ้ง</t>
  </si>
  <si>
    <t>43*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</si>
  <si>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</si>
  <si>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</si>
  <si>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</si>
  <si>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</si>
  <si>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</si>
  <si>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48*</t>
  </si>
  <si>
    <t>สัมประสิทธิ์ความไม่เสมอภาค (Gini coefficient) ด้านรายได้ของครัวเรือน</t>
  </si>
  <si>
    <t>49*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</si>
  <si>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</si>
  <si>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50*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</si>
  <si>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</si>
  <si>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</si>
  <si>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</si>
  <si>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53*</t>
  </si>
  <si>
    <t>จำนวนคดีที่เกี่ยวข้องกับยาเสพติด</t>
  </si>
  <si>
    <t>จำนวนแหล่งน้ำ (1)</t>
  </si>
  <si>
    <t xml:space="preserve">-   </t>
  </si>
  <si>
    <t>ปริมาณน้ำที่เก็บเฉลี่ยทั้งปี  (แหล่งน้ำทุกประเภท)</t>
  </si>
  <si>
    <t>ปริมาณขยะมูลฝอย (ตัน)</t>
  </si>
  <si>
    <t>พื้นที่ป่า(ไร่)</t>
  </si>
  <si>
    <t>พื้นที่ป่าไม้ต่อพื้นที่จังหวัด (ร้อยละ)</t>
  </si>
  <si>
    <t>ปริมาณฝนเฉลี่ยทั้งปี (มิลลิเมตร)</t>
  </si>
  <si>
    <t>กำลังการผลิตน้ำประปา (2)  (ลบ.ม.ต่อวัน)</t>
  </si>
  <si>
    <t>น้ำประปาที่ผลิตได้ (2)  (ลบ.ม.ต่อปี)</t>
  </si>
  <si>
    <t>ปริมาณน้ำประปาที่จำหน่ายแก่ผู้ใช้ (2) (ลบ.ม.ต่อปี)</t>
  </si>
  <si>
    <t>10*</t>
  </si>
  <si>
    <t>ดัชนีคุณภาพน้ำผิวดิน (WQI)</t>
  </si>
  <si>
    <t>11*</t>
  </si>
  <si>
    <t>ดัชนีคุณภาพอากาศ (AQI)</t>
  </si>
  <si>
    <t>12*</t>
  </si>
  <si>
    <t>พื้นที่เพาะปลูกในเขตชลประทาน</t>
  </si>
  <si>
    <t>13*</t>
  </si>
  <si>
    <t>จำนวนผู้ประสบภัยธรรมชาติ</t>
  </si>
  <si>
    <t>14*</t>
  </si>
  <si>
    <t>มูลค่าความเสียหายจากภัยธรรมชาติ</t>
  </si>
  <si>
    <t>NA</t>
  </si>
  <si>
    <t>ด้าน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</si>
  <si>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</si>
  <si>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</si>
  <si>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</si>
  <si>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</si>
  <si>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</si>
  <si>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สังคม</t>
  </si>
  <si>
    <t>สิ่งแวดล้อม</t>
  </si>
  <si>
    <t>Row Labels</t>
  </si>
  <si>
    <t>Grand Total</t>
  </si>
  <si>
    <t>Count of ด้าน</t>
  </si>
  <si>
    <t>(blank)</t>
  </si>
  <si>
    <t>ป้ายชื่อแถว</t>
  </si>
  <si>
    <t>(ว่าง)</t>
  </si>
  <si>
    <t>ผลรวมทั้งหมด</t>
  </si>
  <si>
    <t>นับจำนวน ของ หน่วยงานเจ้าของข้อมูล</t>
  </si>
  <si>
    <t>นับจำนวน ของ หน่วยวัด</t>
  </si>
  <si>
    <t>ผลิตภัณฑ์มวลรวมจังหวัดณ ราคาประจำปี</t>
  </si>
  <si>
    <t xml:space="preserve">ผลิตภัณฑ์มวลรวมจังหวัดต่อคนต่อปี </t>
  </si>
  <si>
    <t xml:space="preserve">ผลิตภัณฑ์มวลรวมสาขาเกษตร </t>
  </si>
  <si>
    <t xml:space="preserve">ผลิตภัณฑ์มวลรวมสาขาอุตสาหกรรม </t>
  </si>
  <si>
    <t xml:space="preserve">เนื้อที่การใช้ประโยชน์ทางการเกษตร </t>
  </si>
  <si>
    <t xml:space="preserve">เนื้อที่นา </t>
  </si>
  <si>
    <t xml:space="preserve">เนื้อที่พืชไร่ </t>
  </si>
  <si>
    <t xml:space="preserve">เนื้อที่ไม้ผลและไม้ยืนต้น </t>
  </si>
  <si>
    <t xml:space="preserve">เนื้อที่สวนผักไม้ดอกไม้ประดับ 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</si>
  <si>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</si>
  <si>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</si>
  <si>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สำนักงานเกษตรจ.ภูเก็ต</t>
  </si>
  <si>
    <t>สำนักงานประมงจ.ภูเก็ต</t>
  </si>
  <si>
    <t>ธนาคารเพื่อการเกษตรและสหกรณ์การเกษตร</t>
  </si>
  <si>
    <t>สำนักงานอุตสาหกรรมจ.ภูเก็ต</t>
  </si>
  <si>
    <t>การไฟฟ้าส่วนภูมิภาคจ.ภูเก็ต</t>
  </si>
  <si>
    <t>ตำรวจภูธรจ.ภูเก็ต</t>
  </si>
  <si>
    <t>สำนักงานนโยบายและยุทธศาสตร์การค้า กระทรวงพาณิชย์</t>
  </si>
  <si>
    <t>บริษัท ทีโอที จำกัด (มหาชน)</t>
  </si>
  <si>
    <t>สำนักงานสถิติแห่งชาติ</t>
  </si>
  <si>
    <t>สำนักงานปลัดกระทรวง กระทรวงการท่องเที่ยวและกีฬา</t>
  </si>
  <si>
    <t>ธนาคารแห่งประเทศไทย</t>
  </si>
  <si>
    <t>สำนักงานสหกรณ์จ.ภูเก็ต</t>
  </si>
  <si>
    <t>สำนักงานส่งเสริมการปกครองท้องถิ่นจ.ภูเก็ต</t>
  </si>
  <si>
    <t>สำนักงานสรรพากรพื้นที่ภูเก็ต</t>
  </si>
  <si>
    <t>สำนักงานสรรพสามิตพื้นที่ภูเก็ต</t>
  </si>
  <si>
    <t>สำนักงานพาณิชย์จ.ภูเก็ต</t>
  </si>
  <si>
    <t>ล้านบาท</t>
  </si>
  <si>
    <t>บาท</t>
  </si>
  <si>
    <t>ไร่</t>
  </si>
  <si>
    <t>ตัน</t>
  </si>
  <si>
    <t>กิโลกรัม</t>
  </si>
  <si>
    <t>ครัวเรือน</t>
  </si>
  <si>
    <t xml:space="preserve"> ไร่</t>
  </si>
  <si>
    <t xml:space="preserve"> ล้านบาท</t>
  </si>
  <si>
    <t>แห่ง</t>
  </si>
  <si>
    <t>คน</t>
  </si>
  <si>
    <t>ราย</t>
  </si>
  <si>
    <t>ล้านกิโลวัตต์/ชั่วโมง</t>
  </si>
  <si>
    <t>ร้อยละ</t>
  </si>
  <si>
    <t>เลขหมาย</t>
  </si>
  <si>
    <t>วัน</t>
  </si>
  <si>
    <t>บาท/คน/วัน</t>
  </si>
  <si>
    <t>พันบาท</t>
  </si>
  <si>
    <t>ทุนจดทะเบียน</t>
  </si>
  <si>
    <t xml:space="preserve">รายรับขององค์กรปกครองส่วนท้องถิ่น </t>
  </si>
  <si>
    <t>คนต่อตร.กม.</t>
  </si>
  <si>
    <t>หลัง</t>
  </si>
  <si>
    <t>ครั้ง</t>
  </si>
  <si>
    <t>รูป</t>
  </si>
  <si>
    <t>โรง</t>
  </si>
  <si>
    <t>เตียง</t>
  </si>
  <si>
    <t>ต่อประชากรพันคน</t>
  </si>
  <si>
    <t>ล้านลบ.ม.</t>
  </si>
  <si>
    <t>มิลลิเมตร</t>
  </si>
  <si>
    <t>ลบ.ม.ต่อวัน</t>
  </si>
  <si>
    <t>ลบ.ม.ต่อปี</t>
  </si>
  <si>
    <t xml:space="preserve"> ลบ.ม.ต่อปี</t>
  </si>
  <si>
    <t>กรมการปกครอง กระทรวงมหาดไทย</t>
  </si>
  <si>
    <t>สำนักงานสาธารณสุขจ.ภูเก็ต</t>
  </si>
  <si>
    <t>ที่ทำการปกครองจ.ภูเก็ต</t>
  </si>
  <si>
    <t>การสำรวจภาวะเศรษฐกิจและสังคมของครัวเรือนจ.ภูเก็ต</t>
  </si>
  <si>
    <t>สำนักงานสวัสดิการและคุ้มครองแรงงานจ.ภูเก็ต</t>
  </si>
  <si>
    <t>สถาบันการศึกษาสังกัด สนง.คณะกรรมการการอาชีวศึกษาภายในจ.ภูเก็ต สถาบันการศึกษาสังกัด สนง.คณะกรรมการการอุดมศึกษาภายในจ.ภูเก็ต</t>
  </si>
  <si>
    <t>สำนักงานส่งเสริมการศึกษานอกระบบและการศึกษาตามอัธยาศัยจ.ภูเก็ต</t>
  </si>
  <si>
    <t>สำนักงานวัฒนธรรมจ.ภูเก็ต</t>
  </si>
  <si>
    <t>สำนกงานประกันสังคม กระทรวงแรงงาน</t>
  </si>
  <si>
    <t>โครงการชลประทานภูเก็ต</t>
  </si>
  <si>
    <t>กรมควบคุมมลพิษ กระทรวงทรัพยากรธรรมชาติและสิ่งแวดล้อม</t>
  </si>
  <si>
    <t>ศูนย์อุตุนิยมวิทยาภาคใต้ฝั่งตะวันตก</t>
  </si>
  <si>
    <t>การประปาส่วนภูมิภาคสาขาภูเก็ต</t>
  </si>
  <si>
    <t xml:space="preserve"> -</t>
  </si>
  <si>
    <t>ผลผลิตข้าวนาปี</t>
  </si>
  <si>
    <t xml:space="preserve">ผลผลิตข้าวนาปีเฉลี่ยต่อไร่ </t>
  </si>
  <si>
    <t>จำนวนครัวเรือนที่มีการเพาะเลี้ยงสัตว์น้ำจืด</t>
  </si>
  <si>
    <t xml:space="preserve">เนื้อที่ที่มีการเพาะเลี้ยงสัตว์น้ำจืด </t>
  </si>
  <si>
    <t xml:space="preserve">ปริมาณการจับสัตว์น้ำจืด </t>
  </si>
  <si>
    <t xml:space="preserve">เงินกู้ของเกษตรกรลูกค้าธนาคารเพื่อการเกษตรและสหกรณ์การเกษตร </t>
  </si>
  <si>
    <t>จำนวนเงินทุน</t>
  </si>
  <si>
    <t xml:space="preserve">จำนวนการจำหน่ายกระแสไฟฟ้า </t>
  </si>
  <si>
    <t>ค่าใช้จ่ายเฉลี่ยของนักท่องเที่ยว</t>
  </si>
  <si>
    <t xml:space="preserve">รายได้จากการท่องเที่ยว </t>
  </si>
  <si>
    <t xml:space="preserve">ปริมาณเงินฝากของสถาบันการเงิน </t>
  </si>
  <si>
    <t xml:space="preserve">ปริมาณสินเชื่อของสถาบันการเงิน </t>
  </si>
  <si>
    <t xml:space="preserve">ความหนาแน่นของประชากร </t>
  </si>
  <si>
    <t xml:space="preserve">ปริมาณขยะมูลฝอย </t>
  </si>
  <si>
    <t xml:space="preserve">พื้นที่ป่าไม้ต่อพื้นที่จังหวัด </t>
  </si>
  <si>
    <t>พื้นที่ป่า</t>
  </si>
  <si>
    <t xml:space="preserve">ปริมาณฝนเฉลี่ยทั้งปี </t>
  </si>
  <si>
    <t xml:space="preserve">กำลังการผลิตน้ำประปา (2)  </t>
  </si>
  <si>
    <t xml:space="preserve">น้ำประปาที่ผลิตได้ (2)  </t>
  </si>
  <si>
    <t xml:space="preserve">ปริมาณน้ำประปาที่จำหน่ายแก่ผู้ใช้ (2) </t>
  </si>
  <si>
    <t>การสำรวจภาวะเศรษฐกิจและสังคมของครัวเรือน สำนักงานสถิติแห่งชาติ</t>
  </si>
  <si>
    <t>ตำรวจภูธรจังหวัดภูเก็ต</t>
  </si>
  <si>
    <t>สำนักงานพัฒนาสังคมและความมั่นคงของมนุษย์จ.ภูเก็ต</t>
  </si>
  <si>
    <t>ไม่มีการปลูกข้าวนาปรัง</t>
  </si>
  <si>
    <t>GPP ล่าสุดปี 2561</t>
  </si>
  <si>
    <t>ข้อมูลล่าสุด ปี 2561</t>
  </si>
  <si>
    <t>คะแนน</t>
  </si>
  <si>
    <t>สำนักงานศึกษาธิการจังหวัดภูเก็ต</t>
  </si>
  <si>
    <t>รายงานสถิติยกเลิกตารางนี้</t>
  </si>
  <si>
    <t>การสำรวจภาวะการทำงานของประชากร ระดับจังหวัด สำนักงานสถิติแห่งชาติ</t>
  </si>
  <si>
    <t>โครงการการทำงานของผู้สูงอายุ สำนักงานสถิติแห่งชาติ</t>
  </si>
  <si>
    <t>สำนักงานปลัดกระทรวงสาธารณสุข</t>
  </si>
  <si>
    <t>10 อันดับแรก</t>
  </si>
  <si>
    <t>สำนักงานป้องกันและบรรเทาสาธารณภัยจังหวัดภูเก็ต</t>
  </si>
  <si>
    <t>ไม่รวมแหล่งน้ำที่อปท.ดูแล</t>
  </si>
  <si>
    <t>18:1</t>
  </si>
  <si>
    <t>22:1</t>
  </si>
  <si>
    <t>19:1</t>
  </si>
  <si>
    <t>20:1</t>
  </si>
  <si>
    <t>รายการชุดข้อมูลพื้นฐาน (ตามเล่มแผนพัฒนาสถิติระดับจังหวัดฉบับที่ 2 ) ข้อมูล ณ. วันที่   14   เดือน กันยายน ปี 2563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</si>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</sst>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10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2"/>
      <color theme="1"/>
      <name val="Tahom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87" fontId="5" fillId="0" borderId="5" xfId="1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187" fontId="5" fillId="3" borderId="5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5" fillId="3" borderId="5" xfId="0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43" fontId="5" fillId="0" borderId="5" xfId="1" applyFont="1" applyBorder="1" applyAlignment="1">
      <alignment horizontal="right" vertical="center" wrapText="1"/>
    </xf>
    <xf numFmtId="43" fontId="5" fillId="3" borderId="5" xfId="1" applyFont="1" applyFill="1" applyBorder="1" applyAlignment="1">
      <alignment horizontal="right" vertical="center" wrapText="1"/>
    </xf>
    <xf numFmtId="187" fontId="6" fillId="0" borderId="0" xfId="1" applyNumberFormat="1" applyFont="1" applyFill="1" applyAlignment="1">
      <alignment horizontal="center" vertical="center"/>
    </xf>
    <xf numFmtId="187" fontId="6" fillId="0" borderId="0" xfId="1" applyNumberFormat="1" applyFont="1" applyFill="1" applyAlignment="1">
      <alignment vertical="center"/>
    </xf>
    <xf numFmtId="187" fontId="2" fillId="0" borderId="0" xfId="1" applyNumberFormat="1" applyFont="1"/>
    <xf numFmtId="0" fontId="6" fillId="3" borderId="6" xfId="1" applyNumberFormat="1" applyFont="1" applyFill="1" applyBorder="1" applyAlignment="1">
      <alignment horizontal="center" vertical="center"/>
    </xf>
    <xf numFmtId="0" fontId="6" fillId="3" borderId="7" xfId="1" applyNumberFormat="1" applyFont="1" applyFill="1" applyBorder="1" applyAlignment="1">
      <alignment horizontal="center" vertical="center"/>
    </xf>
    <xf numFmtId="0" fontId="6" fillId="3" borderId="8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5" fillId="5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5" fillId="5" borderId="5" xfId="0" applyFont="1" applyFill="1" applyBorder="1" applyAlignment="1">
      <alignment horizontal="center" vertical="center" wrapText="1"/>
    </xf>
    <xf numFmtId="187" fontId="5" fillId="5" borderId="5" xfId="1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/>
    </xf>
    <xf numFmtId="187" fontId="5" fillId="5" borderId="5" xfId="1" applyNumberFormat="1" applyFont="1" applyFill="1" applyBorder="1" applyAlignment="1">
      <alignment horizontal="left"/>
    </xf>
    <xf numFmtId="187" fontId="5" fillId="5" borderId="5" xfId="1" applyNumberFormat="1" applyFont="1" applyFill="1" applyBorder="1" applyAlignment="1"/>
    <xf numFmtId="187" fontId="5" fillId="5" borderId="5" xfId="1" applyNumberFormat="1" applyFont="1" applyFill="1" applyBorder="1" applyAlignment="1">
      <alignment horizontal="left" vertical="center" wrapText="1"/>
    </xf>
    <xf numFmtId="187" fontId="7" fillId="0" borderId="5" xfId="1" applyNumberFormat="1" applyFont="1" applyBorder="1" applyAlignment="1">
      <alignment horizontal="right" vertical="center" wrapText="1"/>
    </xf>
    <xf numFmtId="187" fontId="7" fillId="3" borderId="5" xfId="1" applyNumberFormat="1" applyFont="1" applyFill="1" applyBorder="1" applyAlignment="1">
      <alignment horizontal="right" vertical="center" wrapText="1"/>
    </xf>
    <xf numFmtId="43" fontId="7" fillId="3" borderId="5" xfId="1" applyFont="1" applyFill="1" applyBorder="1" applyAlignment="1">
      <alignment horizontal="right" vertical="center" wrapText="1"/>
    </xf>
    <xf numFmtId="43" fontId="7" fillId="0" borderId="5" xfId="1" applyFont="1" applyBorder="1" applyAlignment="1">
      <alignment horizontal="right" vertical="center" wrapText="1"/>
    </xf>
    <xf numFmtId="187" fontId="5" fillId="3" borderId="5" xfId="1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188" fontId="5" fillId="3" borderId="5" xfId="1" applyNumberFormat="1" applyFont="1" applyFill="1" applyBorder="1" applyAlignment="1">
      <alignment horizontal="right" vertical="center" wrapText="1"/>
    </xf>
    <xf numFmtId="188" fontId="5" fillId="0" borderId="5" xfId="1" applyNumberFormat="1" applyFont="1" applyBorder="1" applyAlignment="1">
      <alignment horizontal="right" vertical="center" wrapText="1"/>
    </xf>
    <xf numFmtId="187" fontId="5" fillId="0" borderId="5" xfId="1" applyNumberFormat="1" applyFont="1" applyFill="1" applyBorder="1" applyAlignment="1">
      <alignment horizontal="right" vertical="center" wrapText="1"/>
    </xf>
    <xf numFmtId="187" fontId="8" fillId="3" borderId="5" xfId="1" applyNumberFormat="1" applyFont="1" applyFill="1" applyBorder="1" applyAlignment="1">
      <alignment horizontal="right" vertical="center" wrapText="1"/>
    </xf>
    <xf numFmtId="187" fontId="8" fillId="0" borderId="5" xfId="1" applyNumberFormat="1" applyFont="1" applyFill="1" applyBorder="1" applyAlignment="1">
      <alignment horizontal="right" vertical="center" wrapText="1"/>
    </xf>
    <xf numFmtId="187" fontId="8" fillId="0" borderId="5" xfId="1" applyNumberFormat="1" applyFont="1" applyBorder="1" applyAlignment="1">
      <alignment horizontal="right" vertical="center" wrapText="1"/>
    </xf>
    <xf numFmtId="188" fontId="8" fillId="3" borderId="5" xfId="1" applyNumberFormat="1" applyFont="1" applyFill="1" applyBorder="1" applyAlignment="1">
      <alignment horizontal="right" vertical="center" wrapText="1"/>
    </xf>
    <xf numFmtId="43" fontId="8" fillId="3" borderId="5" xfId="1" applyFont="1" applyFill="1" applyBorder="1" applyAlignment="1">
      <alignment horizontal="right" vertical="center" wrapText="1"/>
    </xf>
    <xf numFmtId="188" fontId="8" fillId="0" borderId="5" xfId="1" applyNumberFormat="1" applyFont="1" applyBorder="1" applyAlignment="1">
      <alignment horizontal="right" vertical="center" wrapText="1"/>
    </xf>
    <xf numFmtId="189" fontId="8" fillId="3" borderId="5" xfId="1" applyNumberFormat="1" applyFont="1" applyFill="1" applyBorder="1" applyAlignment="1">
      <alignment horizontal="right" vertical="center" wrapText="1"/>
    </xf>
    <xf numFmtId="189" fontId="8" fillId="0" borderId="5" xfId="1" applyNumberFormat="1" applyFont="1" applyBorder="1" applyAlignment="1">
      <alignment horizontal="right" vertical="center" wrapText="1"/>
    </xf>
    <xf numFmtId="187" fontId="9" fillId="0" borderId="0" xfId="1" applyNumberFormat="1" applyFont="1"/>
    <xf numFmtId="188" fontId="9" fillId="0" borderId="0" xfId="1" applyNumberFormat="1" applyFont="1"/>
    <xf numFmtId="43" fontId="5" fillId="4" borderId="5" xfId="1" applyFont="1" applyFill="1" applyBorder="1" applyAlignment="1">
      <alignment horizontal="right" vertical="center" wrapText="1"/>
    </xf>
    <xf numFmtId="187" fontId="5" fillId="4" borderId="5" xfId="1" applyNumberFormat="1" applyFont="1" applyFill="1" applyBorder="1" applyAlignment="1">
      <alignment horizontal="right" vertical="center" wrapText="1"/>
    </xf>
    <xf numFmtId="187" fontId="8" fillId="4" borderId="5" xfId="1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87" fontId="6" fillId="3" borderId="2" xfId="1" applyNumberFormat="1" applyFont="1" applyFill="1" applyBorder="1" applyAlignment="1">
      <alignment horizontal="center" vertical="center"/>
    </xf>
    <xf numFmtId="187" fontId="6" fillId="3" borderId="3" xfId="1" applyNumberFormat="1" applyFont="1" applyFill="1" applyBorder="1" applyAlignment="1">
      <alignment horizontal="center" vertical="center"/>
    </xf>
    <xf numFmtId="187" fontId="6" fillId="3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4" borderId="0" xfId="0" applyFill="1"/>
  </cellXfs>
  <cellStyles count="4">
    <cellStyle name="Comma" xfId="1" builtinId="3"/>
    <cellStyle name="Comma 2" xfId="3"/>
    <cellStyle name="Normal" xfId="0" builtinId="0"/>
    <cellStyle name="Normal 2" xfId="2"/>
  </cellStyles>
  <dxfs count="18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5.575386805554" createdVersion="3" refreshedVersion="3" minRefreshableVersion="3" recordCount="116">
  <cacheSource type="worksheet">
    <worksheetSource ref="B2:C118" sheet="ข้อมูลพื้นฐาน"/>
  </cacheSource>
  <cacheFields count="2">
    <cacheField name="ด้าน" numFmtId="0">
      <sharedItems containsBlank="1"/>
    </cacheField>
    <cacheField name="รายการข้อมูลพื้นฐาน" numFmtId="0">
      <sharedItems containsBlank="1" count="116">
        <m/>
        <s v="ผลิตภัณฑ์มวลรวมจังหวัดณ ราคาประจำปี(ล้านบาท)"/>
        <s v="ผลิตภัณฑ์มวลรวมจังหวัดต่อคนต่อปี (บาท)"/>
        <s v="ผลิตภัณฑ์มวลรวมสาขาเกษตร (ล้านบาท)"/>
        <s v="ผลิตภัณฑ์มวลรวมสาขาอุตสาหกรรม (ล้านบาท)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 (ไร่)"/>
        <s v="เนื้อที่นา (ไร่)"/>
        <s v="เนื้อที่พืชไร่ (ไร่)"/>
        <s v="เนื้อที่ไม้ผลและไม้ยืนต้น (ไร่)"/>
        <s v="เนื้อที่สวนผักไม้ดอกไม้ประดับ (ไร่)"/>
        <s v="ผลผลิตข้าวนาปี(ตัน)"/>
        <s v="ผลผลิตข้าวนาปรัง"/>
        <s v="ผลผลิตข้าวนาปีเฉลี่ยต่อไร่ (กิโลกรัม)"/>
        <s v="ผลผลิตข้าวนาปรังเฉลี่ยต่อไร่"/>
        <s v="จำนวนครัวเรือนที่มีการเพาะเลี้ยงสัตว์น้ำจืด (ครัวเรือน)"/>
        <s v="เนื้อที่ที่มีการเพาะเลี้ยงสัตว์น้ำจืด (ไร่)"/>
        <s v="ปริมาณการจับสัตว์น้ำจืด (ตัน)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(ล้านบาท)"/>
        <s v="จำนวนสถานประกอบการอุตสาหกรรม"/>
        <s v="จำนวนเงินทุน(ล้านบาท)"/>
        <s v="จำนวนคนงานสถานประกอบการอุตสาหกรรม"/>
        <s v="จำนวนผู้ใช้ไฟฟ้า"/>
        <s v="จำนวนการจำหน่ายกระแสไฟฟ้า (กิโลวัตต์/ชั่วโมง)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 (เชื่อมต่ออินเทอร์เน็ต)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 (บาท/คน/วัน)"/>
        <s v="รายได้จากการท่องเที่ยว (ล้านบาท)"/>
        <s v="ปริมาณเงินฝากของสถาบันการเงิน (ล้านบาท)"/>
        <s v="ปริมาณสินเชื่อของสถาบันการเงิน (ล้านบาท)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 (บาท)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(พันบาท)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 (ต่อตร.กม.)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อัตราการเกิดมีชีพ(ต่อประชากรพันคน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(1)"/>
        <s v="ปริมาณน้ำที่เก็บเฉลี่ยทั้งปี  (แหล่งน้ำทุกประเภท)"/>
        <s v="ปริมาณขยะมูลฝอย (ตัน)"/>
        <s v="พื้นที่ป่า(ไร่)"/>
        <s v="พื้นที่ป่าไม้ต่อพื้นที่จังหวัด (ร้อยละ)"/>
        <s v="ปริมาณฝนเฉลี่ยทั้งปี (มิลลิเมตร)"/>
        <s v="กำลังการผลิตน้ำประปา (2)  (ลบ.ม.ต่อวัน)"/>
        <s v="น้ำประปาที่ผลิตได้ (2)  (ลบ.ม.ต่อปี)"/>
        <s v="ปริมาณน้ำประปาที่จำหน่ายแก่ผู้ใช้ (2) (ลบ.ม.ต่อปี)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53268749997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ENK" refreshedDate="43923.853851967593" createdVersion="4" refreshedVersion="4" minRefreshableVersion="3" recordCount="116">
  <cacheSource type="worksheet">
    <worksheetSource ref="D2:D118" sheet="ข้อมูลพื้นฐาน"/>
  </cacheSource>
  <cacheFields count="1">
    <cacheField name="หน่วยวัด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4119.47045590278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"/>
      </sharedItems>
    </cacheField>
    <cacheField name="รายการข้อมูลพื้นฐาน" numFmtId="0">
      <sharedItems count="115">
        <s v="ผลิตภัณฑ์มวลรวมจังหวัดณ ราคาประจำปี"/>
        <s v="ผลิตภัณฑ์มวลรวมจังหวัดต่อคนต่อปี "/>
        <s v="ผลิตภัณฑ์มวลรวมสาขาเกษตร "/>
        <s v="ผลิตภัณฑ์มวลรวมสาขาอุตสาหกรรม 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 "/>
        <s v="เนื้อที่นา "/>
        <s v="เนื้อที่พืชไร่ "/>
        <s v="เนื้อที่ไม้ผลและไม้ยืนต้น "/>
        <s v="เนื้อที่สวนผักไม้ดอกไม้ประดับ "/>
        <s v="ผลผลิตข้าวนาปี"/>
        <s v="ผลผลิตข้าวนาปรัง"/>
        <s v="ผลผลิตข้าวนาปีเฉลี่ยต่อไร่ 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 "/>
        <s v="ปริมาณการจับสัตว์น้ำจืด 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 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 (เชื่อมต่ออินเทอร์เน็ต)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 "/>
        <s v="ปริมาณเงินฝากของสถาบันการเงิน "/>
        <s v="ปริมาณสินเชื่อของสถาบันการเงิน 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 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 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อัตราการเกิดมีชีพ(ต่อประชากรพันคน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(1)"/>
        <s v="ปริมาณน้ำที่เก็บเฉลี่ยทั้งปี  (แหล่งน้ำทุกประเภท)"/>
        <s v="ปริมาณขยะมูลฝอย "/>
        <s v="พื้นที่ป่า"/>
        <s v="พื้นที่ป่าไม้ต่อพื้นที่จังหวัด "/>
        <s v="ปริมาณฝนเฉลี่ยทั้งปี "/>
        <s v="กำลังการผลิตน้ำประปา (2)  "/>
        <s v="น้ำประปาที่ผลิตได้ (2)  "/>
        <s v="ปริมาณน้ำประปาที่จำหน่ายแก่ผู้ใช้ (2) 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"/>
        <s v="ไร่"/>
        <s v="ตัน"/>
        <s v="กิโลกรัม"/>
        <s v="ครัวเรือน"/>
        <s v=" ไร่"/>
        <s v=" ล้านบาท"/>
        <s v="แห่ง"/>
        <s v="คน"/>
        <s v="ราย"/>
        <s v="ล้านกิโลวัตต์/ชั่วโมง"/>
        <s v="ร้อยละ"/>
        <s v="เลขหมาย"/>
        <s v="วัน"/>
        <s v="บาท/คน/วัน"/>
        <s v="พันบาท"/>
        <s v="คนต่อตร.กม."/>
        <s v="หลัง"/>
        <s v="ครั้ง"/>
        <s v="คะแนน"/>
        <s v="รูป"/>
        <s v="โรง"/>
        <s v="เตียง"/>
        <s v="ต่อประชากรพันคน"/>
        <s v="ล้านลบ.ม."/>
        <s v="มิลลิเมตร"/>
        <s v="ลบ.ม.ต่อวัน"/>
        <s v="ลบ.ม.ต่อปี"/>
        <s v=" ลบ.ม.ต่อปี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0" maxValue="7904899670"/>
    </cacheField>
    <cacheField name="2557" numFmtId="0">
      <sharedItems containsBlank="1" containsMixedTypes="1" containsNumber="1" minValue="0.114" maxValue="8326992863"/>
    </cacheField>
    <cacheField name="2558" numFmtId="0">
      <sharedItems containsBlank="1" containsMixedTypes="1" containsNumber="1" minValue="7.1999999999999995E-2" maxValue="8640836706"/>
    </cacheField>
    <cacheField name="2559" numFmtId="0">
      <sharedItems containsBlank="1" containsMixedTypes="1" containsNumber="1" minValue="0.14000000000000001" maxValue="9681092365"/>
    </cacheField>
    <cacheField name="2560" numFmtId="0">
      <sharedItems containsMixedTypes="1" containsNumber="1" minValue="7.1499999999999994E-2" maxValue="9970633758"/>
    </cacheField>
    <cacheField name="2561" numFmtId="0">
      <sharedItems containsMixedTypes="1" containsNumber="1" minValue="0.129" maxValue="10051379000"/>
    </cacheField>
    <cacheField name="2562" numFmtId="0">
      <sharedItems containsBlank="1" containsMixedTypes="1" containsNumber="1" minValue="0" maxValue="10573846000"/>
    </cacheField>
    <cacheField name="2563" numFmtId="0">
      <sharedItems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9">
        <s v="สำนักงานสภาพัฒนาการเศรษฐกิจและสังคมแห่งชาติ"/>
        <s v="สำนักงานเศรษฐกิจการเกษตร"/>
        <s v="สำนักงานเกษตรจ.ภูเก็ต"/>
        <s v="สำนักงานประมงจ.ภูเก็ต"/>
        <s v="ธนาคารเพื่อการเกษตรและสหกรณ์การเกษตร"/>
        <s v="สำนักงานอุตสาหกรรมจ.ภูเก็ต"/>
        <s v="การไฟฟ้าส่วนภูมิภาคจ.ภูเก็ต"/>
        <s v="ตำรวจภูธรจ.ภูเก็ต"/>
        <s v="สำนักงานนโยบายและยุทธศาสตร์การค้า กระทรวงพาณิชย์"/>
        <s v="บริษัท ทีโอที จำกัด (มหาชน)"/>
        <s v="สำนักงานสถิติแห่งชาติ"/>
        <s v="สำนักงานปลัดกระทรวง กระทรวงการท่องเที่ยวและกีฬา"/>
        <s v="ธนาคารแห่งประเทศไทย"/>
        <s v="สำนักงานสหกรณ์จ.ภูเก็ต"/>
        <s v="สำนักงานส่งเสริมการปกครองท้องถิ่นจ.ภูเก็ต"/>
        <s v="สำนักงานสรรพากรพื้นที่ภูเก็ต"/>
        <s v="สำนักงานสรรพสามิตพื้นที่ภูเก็ต"/>
        <s v="สำนักงานพาณิชย์จ.ภูเก็ต"/>
        <s v="กรมการปกครอง กระทรวงมหาดไทย"/>
        <s v="สำนักงานสาธารณสุขจ.ภูเก็ต"/>
        <s v="ที่ทำการปกครองจ.ภูเก็ต"/>
        <s v="การสำรวจภาวะเศรษฐกิจและสังคมของครัวเรือนจ.ภูเก็ต"/>
        <s v="การสำรวจภาวะการทำงานของประชากร ระดับจังหวัด สำนักงานสถิติแห่งชาติ"/>
        <s v="สำนักงานสวัสดิการและคุ้มครองแรงงานจ.ภูเก็ต"/>
        <s v="โครงการการทำงานของผู้สูงอายุ สำนักงานสถิติแห่งชาติ"/>
        <s v="สำนักงานศึกษาธิการจังหวัดภูเก็ต"/>
        <s v="สถาบันการศึกษาสังกัด สนง.คณะกรรมการการอาชีวศึกษาภายในจ.ภูเก็ต สถาบันการศึกษาสังกัด สนง.คณะกรรมการการอุดมศึกษาภายในจ.ภูเก็ต"/>
        <s v="สำนักงานส่งเสริมการศึกษานอกระบบและการศึกษาตามอัธยาศัยจ.ภูเก็ต"/>
        <s v="สำนักงานวัฒนธรรมจ.ภูเก็ต"/>
        <s v="สำนักงานปลัดกระทรวงสาธารณสุข"/>
        <s v="สำนกงานประกันสังคม กระทรวงแรงงาน"/>
        <s v="สำนักงานพัฒนาสังคมและความมั่นคงของมนุษย์จ.ภูเก็ต"/>
        <s v="การสำรวจภาวะเศรษฐกิจและสังคมของครัวเรือน สำนักงานสถิติแห่งชาติ"/>
        <s v="ตำรวจภูธรจังหวัดภูเก็ต"/>
        <s v="โครงการชลประทานภูเก็ต"/>
        <s v="กรมควบคุมมลพิษ กระทรวงทรัพยากรธรรมชาติและสิ่งแวดล้อม"/>
        <s v="ศูนย์อุตุนิยมวิทยาภาคใต้ฝั่งตะวันตก"/>
        <s v="การประปาส่วนภูมิภาคสาขาภูเก็ต"/>
        <s v="สำนักงานป้องกันและบรรเทาสาธารณภัยจังหวัดภูเก็ต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m/>
    <x v="0"/>
  </r>
  <r>
    <s v="เศรษฐกิจ"/>
    <x v="1"/>
  </r>
  <r>
    <s v="เศรษฐกิจ"/>
    <x v="2"/>
  </r>
  <r>
    <s v="เศรษฐกิจ"/>
    <x v="3"/>
  </r>
  <r>
    <s v="เศรษฐกิจ"/>
    <x v="4"/>
  </r>
  <r>
    <s v="เศรษฐกิจ"/>
    <x v="5"/>
  </r>
  <r>
    <s v="เศรษฐกิจ"/>
    <x v="6"/>
  </r>
  <r>
    <s v="เศรษฐกิจ"/>
    <x v="7"/>
  </r>
  <r>
    <s v="เศรษฐกิจ"/>
    <x v="8"/>
  </r>
  <r>
    <s v="เศรษฐกิจ"/>
    <x v="9"/>
  </r>
  <r>
    <s v="เศรษฐกิจ"/>
    <x v="10"/>
  </r>
  <r>
    <s v="เศรษฐกิจ"/>
    <x v="11"/>
  </r>
  <r>
    <s v="เศรษฐกิจ"/>
    <x v="12"/>
  </r>
  <r>
    <s v="เศรษฐกิจ"/>
    <x v="13"/>
  </r>
  <r>
    <s v="เศรษฐกิจ"/>
    <x v="14"/>
  </r>
  <r>
    <s v="เศรษฐกิจ"/>
    <x v="15"/>
  </r>
  <r>
    <s v="เศรษฐกิจ"/>
    <x v="16"/>
  </r>
  <r>
    <s v="เศรษฐกิจ"/>
    <x v="17"/>
  </r>
  <r>
    <s v="เศรษฐกิจ"/>
    <x v="18"/>
  </r>
  <r>
    <s v="เศรษฐกิจ"/>
    <x v="19"/>
  </r>
  <r>
    <s v="เศรษฐกิจ"/>
    <x v="20"/>
  </r>
  <r>
    <s v="เศรษฐกิจ"/>
    <x v="21"/>
  </r>
  <r>
    <s v="เศรษฐกิจ"/>
    <x v="22"/>
  </r>
  <r>
    <s v="เศรษฐกิจ"/>
    <x v="23"/>
  </r>
  <r>
    <s v="เศรษฐกิจ"/>
    <x v="24"/>
  </r>
  <r>
    <s v="เศรษฐกิจ"/>
    <x v="25"/>
  </r>
  <r>
    <s v="เศรษฐกิจ"/>
    <x v="26"/>
  </r>
  <r>
    <s v="เศรษฐกิจ"/>
    <x v="27"/>
  </r>
  <r>
    <s v="เศรษฐกิจ"/>
    <x v="28"/>
  </r>
  <r>
    <s v="เศรษฐกิจ"/>
    <x v="29"/>
  </r>
  <r>
    <s v="เศรษฐกิจ"/>
    <x v="30"/>
  </r>
  <r>
    <s v="เศรษฐกิจ"/>
    <x v="31"/>
  </r>
  <r>
    <s v="เศรษฐกิจ"/>
    <x v="32"/>
  </r>
  <r>
    <s v="เศรษฐกิจ"/>
    <x v="33"/>
  </r>
  <r>
    <s v="เศรษฐกิจ"/>
    <x v="34"/>
  </r>
  <r>
    <s v="เศรษฐกิจ"/>
    <x v="35"/>
  </r>
  <r>
    <s v="เศรษฐกิจ"/>
    <x v="36"/>
  </r>
  <r>
    <s v="เศรษฐกิจ"/>
    <x v="37"/>
  </r>
  <r>
    <s v="เศรษฐกิจ"/>
    <x v="38"/>
  </r>
  <r>
    <s v="เศรษฐกิจ"/>
    <x v="39"/>
  </r>
  <r>
    <s v="เศรษฐกิจ"/>
    <x v="40"/>
  </r>
  <r>
    <s v="เศรษฐกิจ"/>
    <x v="41"/>
  </r>
  <r>
    <s v="เศรษฐกิจ"/>
    <x v="42"/>
  </r>
  <r>
    <s v="เศรษฐกิจ"/>
    <x v="43"/>
  </r>
  <r>
    <s v="เศรษฐกิจ"/>
    <x v="44"/>
  </r>
  <r>
    <s v="เศรษฐกิจ"/>
    <x v="45"/>
  </r>
  <r>
    <s v="เศรษฐกิจ"/>
    <x v="46"/>
  </r>
  <r>
    <s v="เศรษฐกิจ"/>
    <x v="47"/>
  </r>
  <r>
    <s v="เศรษฐกิจ"/>
    <x v="48"/>
  </r>
  <r>
    <s v="สังคม"/>
    <x v="49"/>
  </r>
  <r>
    <s v="สังคม"/>
    <x v="50"/>
  </r>
  <r>
    <s v="สังคม"/>
    <x v="51"/>
  </r>
  <r>
    <s v="สังคม"/>
    <x v="52"/>
  </r>
  <r>
    <s v="สังคม"/>
    <x v="53"/>
  </r>
  <r>
    <s v="สังคม"/>
    <x v="54"/>
  </r>
  <r>
    <s v="สังคม"/>
    <x v="55"/>
  </r>
  <r>
    <s v="สังคม"/>
    <x v="56"/>
  </r>
  <r>
    <s v="สังคม"/>
    <x v="57"/>
  </r>
  <r>
    <s v="สังคม"/>
    <x v="58"/>
  </r>
  <r>
    <s v="สังคม"/>
    <x v="59"/>
  </r>
  <r>
    <s v="สังคม"/>
    <x v="60"/>
  </r>
  <r>
    <s v="สังคม"/>
    <x v="61"/>
  </r>
  <r>
    <s v="สังคม"/>
    <x v="62"/>
  </r>
  <r>
    <s v="สังคม"/>
    <x v="63"/>
  </r>
  <r>
    <s v="สังคม"/>
    <x v="64"/>
  </r>
  <r>
    <s v="สังคม"/>
    <x v="65"/>
  </r>
  <r>
    <s v="สังคม"/>
    <x v="66"/>
  </r>
  <r>
    <s v="สังคม"/>
    <x v="67"/>
  </r>
  <r>
    <s v="สังคม"/>
    <x v="68"/>
  </r>
  <r>
    <s v="สังคม"/>
    <x v="69"/>
  </r>
  <r>
    <s v="สังคม"/>
    <x v="70"/>
  </r>
  <r>
    <s v="สังคม"/>
    <x v="71"/>
  </r>
  <r>
    <s v="สังคม"/>
    <x v="72"/>
  </r>
  <r>
    <s v="สังคม"/>
    <x v="73"/>
  </r>
  <r>
    <s v="สังคม"/>
    <x v="74"/>
  </r>
  <r>
    <s v="สังคม"/>
    <x v="75"/>
  </r>
  <r>
    <s v="สังคม"/>
    <x v="76"/>
  </r>
  <r>
    <s v="สังคม"/>
    <x v="77"/>
  </r>
  <r>
    <s v="สังคม"/>
    <x v="78"/>
  </r>
  <r>
    <s v="สังคม"/>
    <x v="79"/>
  </r>
  <r>
    <s v="สังคม"/>
    <x v="80"/>
  </r>
  <r>
    <s v="สังคม"/>
    <x v="81"/>
  </r>
  <r>
    <s v="สังคม"/>
    <x v="82"/>
  </r>
  <r>
    <s v="สังคม"/>
    <x v="83"/>
  </r>
  <r>
    <s v="สังคม"/>
    <x v="84"/>
  </r>
  <r>
    <s v="สังคม"/>
    <x v="85"/>
  </r>
  <r>
    <s v="สังคม"/>
    <x v="86"/>
  </r>
  <r>
    <s v="สังคม"/>
    <x v="87"/>
  </r>
  <r>
    <s v="สังคม"/>
    <x v="88"/>
  </r>
  <r>
    <s v="สังคม"/>
    <x v="89"/>
  </r>
  <r>
    <s v="สังคม"/>
    <x v="90"/>
  </r>
  <r>
    <s v="สังคม"/>
    <x v="91"/>
  </r>
  <r>
    <s v="สังคม"/>
    <x v="92"/>
  </r>
  <r>
    <s v="สังคม"/>
    <x v="93"/>
  </r>
  <r>
    <s v="สังคม"/>
    <x v="94"/>
  </r>
  <r>
    <s v="สังคม"/>
    <x v="95"/>
  </r>
  <r>
    <s v="สังคม"/>
    <x v="96"/>
  </r>
  <r>
    <s v="สังคม"/>
    <x v="97"/>
  </r>
  <r>
    <s v="สังคม"/>
    <x v="98"/>
  </r>
  <r>
    <s v="สังคม"/>
    <x v="99"/>
  </r>
  <r>
    <s v="สังคม"/>
    <x v="100"/>
  </r>
  <r>
    <s v="สังคม"/>
    <x v="101"/>
  </r>
  <r>
    <s v="สิ่งแวดล้อม"/>
    <x v="102"/>
  </r>
  <r>
    <s v="สิ่งแวดล้อม"/>
    <x v="103"/>
  </r>
  <r>
    <s v="สิ่งแวดล้อม"/>
    <x v="104"/>
  </r>
  <r>
    <s v="สิ่งแวดล้อม"/>
    <x v="105"/>
  </r>
  <r>
    <s v="สิ่งแวดล้อม"/>
    <x v="106"/>
  </r>
  <r>
    <s v="สิ่งแวดล้อม"/>
    <x v="107"/>
  </r>
  <r>
    <s v="สิ่งแวดล้อม"/>
    <x v="108"/>
  </r>
  <r>
    <s v="สิ่งแวดล้อม"/>
    <x v="109"/>
  </r>
  <r>
    <s v="สิ่งแวดล้อม"/>
    <x v="110"/>
  </r>
  <r>
    <s v="สิ่งแวดล้อม"/>
    <x v="111"/>
  </r>
  <r>
    <s v="สิ่งแวดล้อม"/>
    <x v="112"/>
  </r>
  <r>
    <s v="สิ่งแวดล้อม"/>
    <x v="113"/>
  </r>
  <r>
    <s v="สิ่งแวดล้อม"/>
    <x v="114"/>
  </r>
  <r>
    <s v="สิ่งแวดล้อม"/>
    <x v="11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6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138179.42279499999"/>
    <n v="146078.42464499999"/>
    <n v="166619.28313000003"/>
    <n v="194893.88639600002"/>
    <n v="212521.64751099999"/>
    <n v="234027.77846600002"/>
    <s v=" -"/>
    <s v=" -"/>
    <m/>
    <x v="0"/>
  </r>
  <r>
    <x v="0"/>
    <x v="1"/>
    <x v="1"/>
    <m/>
    <n v="253626.318"/>
    <n v="264794.087"/>
    <n v="298279.59999999998"/>
    <n v="344560.12200000003"/>
    <n v="371058.05800000002"/>
    <n v="403533.74"/>
    <s v=" -"/>
    <s v=" -"/>
    <m/>
    <x v="0"/>
  </r>
  <r>
    <x v="0"/>
    <x v="2"/>
    <x v="0"/>
    <m/>
    <n v="5130.6003489999994"/>
    <n v="5318.9395169999998"/>
    <n v="4391.4916279999998"/>
    <n v="6625.724252"/>
    <n v="6162.5018670000009"/>
    <n v="6258.6988729999994"/>
    <s v=" -"/>
    <s v=" -"/>
    <m/>
    <x v="0"/>
  </r>
  <r>
    <x v="0"/>
    <x v="3"/>
    <x v="0"/>
    <m/>
    <n v="5835.1100190000006"/>
    <n v="5699.8324630000006"/>
    <n v="5804.2054440000002"/>
    <n v="6332.0934139999999"/>
    <n v="6593.8713049999997"/>
    <n v="6756.1062110000003"/>
    <s v=" -"/>
    <s v=" -"/>
    <m/>
    <x v="0"/>
  </r>
  <r>
    <x v="0"/>
    <x v="4"/>
    <x v="0"/>
    <m/>
    <n v="25699.599729999998"/>
    <n v="31189.840284000002"/>
    <n v="34559.329045999999"/>
    <n v="37870.441433"/>
    <n v="41103.601162999999"/>
    <n v="43610.456559000006"/>
    <s v=" -"/>
    <s v=" -"/>
    <m/>
    <x v="0"/>
  </r>
  <r>
    <x v="0"/>
    <x v="5"/>
    <x v="2"/>
    <m/>
    <n v="109564"/>
    <n v="109426"/>
    <n v="109432"/>
    <n v="109493"/>
    <n v="109406"/>
    <n v="109702"/>
    <s v=" -"/>
    <s v=" -"/>
    <m/>
    <x v="1"/>
  </r>
  <r>
    <x v="0"/>
    <x v="6"/>
    <x v="2"/>
    <m/>
    <n v="123"/>
    <n v="123"/>
    <n v="123"/>
    <n v="123"/>
    <n v="122"/>
    <n v="125"/>
    <s v=" -"/>
    <s v=" -"/>
    <m/>
    <x v="1"/>
  </r>
  <r>
    <x v="0"/>
    <x v="7"/>
    <x v="2"/>
    <m/>
    <s v=" -"/>
    <s v=" -"/>
    <s v=" -"/>
    <s v=" -"/>
    <s v=" -"/>
    <s v=" -"/>
    <s v=" -"/>
    <s v=" -"/>
    <m/>
    <x v="1"/>
  </r>
  <r>
    <x v="0"/>
    <x v="8"/>
    <x v="2"/>
    <m/>
    <n v="104044"/>
    <n v="103990"/>
    <n v="103985"/>
    <n v="104047"/>
    <n v="103984"/>
    <n v="104274"/>
    <s v=" -"/>
    <s v=" -"/>
    <m/>
    <x v="1"/>
  </r>
  <r>
    <x v="0"/>
    <x v="9"/>
    <x v="2"/>
    <m/>
    <n v="683"/>
    <n v="682"/>
    <n v="680"/>
    <n v="682"/>
    <n v="678"/>
    <n v="677"/>
    <s v=" -"/>
    <s v=" -"/>
    <m/>
    <x v="1"/>
  </r>
  <r>
    <x v="0"/>
    <x v="10"/>
    <x v="3"/>
    <m/>
    <n v="31"/>
    <n v="30"/>
    <n v="33.5"/>
    <n v="36"/>
    <n v="31.48"/>
    <n v="27"/>
    <n v="32"/>
    <m/>
    <m/>
    <x v="2"/>
  </r>
  <r>
    <x v="0"/>
    <x v="11"/>
    <x v="3"/>
    <m/>
    <s v="-"/>
    <s v="-"/>
    <s v="-"/>
    <s v="-"/>
    <s v="-"/>
    <s v="-"/>
    <s v=" -"/>
    <s v=" -"/>
    <m/>
    <x v="2"/>
  </r>
  <r>
    <x v="0"/>
    <x v="12"/>
    <x v="4"/>
    <m/>
    <n v="490"/>
    <n v="490"/>
    <n v="490"/>
    <n v="500"/>
    <n v="492"/>
    <n v="450"/>
    <n v="500"/>
    <m/>
    <m/>
    <x v="2"/>
  </r>
  <r>
    <x v="0"/>
    <x v="13"/>
    <x v="4"/>
    <m/>
    <s v="-"/>
    <s v="-"/>
    <s v="-"/>
    <s v="-"/>
    <s v="-"/>
    <s v="-"/>
    <m/>
    <m/>
    <m/>
    <x v="2"/>
  </r>
  <r>
    <x v="0"/>
    <x v="14"/>
    <x v="5"/>
    <m/>
    <s v="-"/>
    <s v="-"/>
    <n v="25"/>
    <n v="4"/>
    <s v="-"/>
    <n v="27"/>
    <n v="22"/>
    <m/>
    <m/>
    <x v="3"/>
  </r>
  <r>
    <x v="0"/>
    <x v="15"/>
    <x v="6"/>
    <m/>
    <s v="-"/>
    <s v="-"/>
    <s v="-"/>
    <s v="-"/>
    <s v="-"/>
    <n v="18.399999999999999"/>
    <n v="4.3"/>
    <s v=" -"/>
    <m/>
    <x v="3"/>
  </r>
  <r>
    <x v="0"/>
    <x v="16"/>
    <x v="3"/>
    <m/>
    <s v="-"/>
    <s v="-"/>
    <s v="-"/>
    <s v="-"/>
    <s v="-"/>
    <n v="2030"/>
    <n v="8355"/>
    <s v=" -"/>
    <m/>
    <x v="3"/>
  </r>
  <r>
    <x v="0"/>
    <x v="17"/>
    <x v="3"/>
    <m/>
    <s v="-"/>
    <s v="-"/>
    <s v="-"/>
    <s v="-"/>
    <s v="-"/>
    <s v="-"/>
    <s v=" -"/>
    <s v=" -"/>
    <m/>
    <x v="3"/>
  </r>
  <r>
    <x v="0"/>
    <x v="18"/>
    <x v="7"/>
    <m/>
    <n v="2553.6999999999998"/>
    <n v="2739.5"/>
    <n v="2847.2"/>
    <n v="2736.3"/>
    <n v="2890.3"/>
    <s v=" -"/>
    <s v=" -"/>
    <s v=" -"/>
    <m/>
    <x v="4"/>
  </r>
  <r>
    <x v="0"/>
    <x v="19"/>
    <x v="8"/>
    <m/>
    <n v="450"/>
    <n v="442"/>
    <n v="460"/>
    <n v="471"/>
    <n v="475"/>
    <n v="469"/>
    <n v="268"/>
    <s v=" -"/>
    <m/>
    <x v="5"/>
  </r>
  <r>
    <x v="0"/>
    <x v="20"/>
    <x v="0"/>
    <m/>
    <n v="8084"/>
    <n v="8665"/>
    <n v="9373"/>
    <n v="10395"/>
    <n v="10395"/>
    <n v="10734"/>
    <n v="10217"/>
    <s v=" -"/>
    <m/>
    <x v="5"/>
  </r>
  <r>
    <x v="0"/>
    <x v="21"/>
    <x v="9"/>
    <m/>
    <n v="7037"/>
    <n v="6523"/>
    <n v="6883"/>
    <n v="7820"/>
    <n v="8162"/>
    <n v="8128"/>
    <n v="6770"/>
    <s v=" -"/>
    <m/>
    <x v="5"/>
  </r>
  <r>
    <x v="0"/>
    <x v="22"/>
    <x v="10"/>
    <m/>
    <s v="-"/>
    <n v="185091"/>
    <n v="191787"/>
    <n v="199381"/>
    <n v="201874"/>
    <n v="209227"/>
    <n v="214590"/>
    <s v=" -"/>
    <m/>
    <x v="6"/>
  </r>
  <r>
    <x v="0"/>
    <x v="23"/>
    <x v="11"/>
    <m/>
    <s v="-"/>
    <n v="2302.85"/>
    <n v="2462.2800000000002"/>
    <n v="2648.82"/>
    <n v="3717.37"/>
    <n v="3163.64"/>
    <n v="2988.58"/>
    <s v=" -"/>
    <m/>
    <x v="6"/>
  </r>
  <r>
    <x v="0"/>
    <x v="24"/>
    <x v="8"/>
    <m/>
    <n v="4654"/>
    <n v="5214"/>
    <n v="4849"/>
    <n v="6260"/>
    <n v="6788"/>
    <n v="6950"/>
    <n v="4393"/>
    <s v=" -"/>
    <m/>
    <x v="7"/>
  </r>
  <r>
    <x v="0"/>
    <x v="25"/>
    <x v="10"/>
    <m/>
    <n v="113"/>
    <n v="82"/>
    <n v="100"/>
    <n v="102"/>
    <n v="135"/>
    <n v="87"/>
    <n v="118"/>
    <s v=" -"/>
    <m/>
    <x v="7"/>
  </r>
  <r>
    <x v="0"/>
    <x v="26"/>
    <x v="10"/>
    <m/>
    <n v="3542"/>
    <n v="4932"/>
    <n v="3932"/>
    <n v="5917"/>
    <n v="6147"/>
    <n v="5156"/>
    <n v="4215"/>
    <s v=" -"/>
    <m/>
    <x v="7"/>
  </r>
  <r>
    <x v="0"/>
    <x v="27"/>
    <x v="1"/>
    <m/>
    <n v="2272500"/>
    <n v="5299000"/>
    <n v="3205500"/>
    <n v="4346000"/>
    <s v="NA"/>
    <s v="NA"/>
    <s v="NA"/>
    <s v=" -"/>
    <m/>
    <x v="7"/>
  </r>
  <r>
    <x v="0"/>
    <x v="28"/>
    <x v="12"/>
    <m/>
    <n v="95.5"/>
    <n v="99.4"/>
    <n v="100"/>
    <n v="100"/>
    <n v="100.8"/>
    <n v="102.2"/>
    <n v="102.3"/>
    <s v=" -"/>
    <m/>
    <x v="8"/>
  </r>
  <r>
    <x v="0"/>
    <x v="29"/>
    <x v="12"/>
    <m/>
    <n v="2.4"/>
    <n v="4"/>
    <n v="0.7"/>
    <s v="-"/>
    <n v="0.8"/>
    <n v="1.4"/>
    <n v="0.1"/>
    <s v=" -"/>
    <m/>
    <x v="8"/>
  </r>
  <r>
    <x v="0"/>
    <x v="30"/>
    <x v="13"/>
    <m/>
    <n v="121947"/>
    <n v="122183"/>
    <n v="122183"/>
    <n v="122183"/>
    <s v="-"/>
    <s v="-"/>
    <s v=" -"/>
    <s v=" -"/>
    <m/>
    <x v="9"/>
  </r>
  <r>
    <x v="0"/>
    <x v="31"/>
    <x v="13"/>
    <m/>
    <n v="71449"/>
    <n v="66265"/>
    <n v="58990"/>
    <n v="52176"/>
    <s v="-"/>
    <s v="-"/>
    <s v=" -"/>
    <s v=" -"/>
    <m/>
    <x v="9"/>
  </r>
  <r>
    <x v="0"/>
    <x v="32"/>
    <x v="9"/>
    <m/>
    <n v="134420"/>
    <n v="266506"/>
    <n v="288804"/>
    <n v="346204"/>
    <n v="374672"/>
    <n v="397251"/>
    <s v=" -"/>
    <s v=" -"/>
    <m/>
    <x v="10"/>
  </r>
  <r>
    <x v="0"/>
    <x v="33"/>
    <x v="5"/>
    <m/>
    <s v="-"/>
    <n v="109776"/>
    <n v="119857"/>
    <n v="145937"/>
    <n v="146020"/>
    <n v="153137"/>
    <s v=" -"/>
    <s v=" -"/>
    <m/>
    <x v="10"/>
  </r>
  <r>
    <x v="0"/>
    <x v="34"/>
    <x v="9"/>
    <m/>
    <n v="11339885"/>
    <n v="11312037"/>
    <n v="12520769"/>
    <n v="12709415"/>
    <n v="13274769"/>
    <n v="13651301"/>
    <s v=" -"/>
    <s v=" -"/>
    <m/>
    <x v="11"/>
  </r>
  <r>
    <x v="0"/>
    <x v="35"/>
    <x v="14"/>
    <m/>
    <n v="4"/>
    <n v="3.9"/>
    <n v="4"/>
    <n v="4.3"/>
    <n v="4.3"/>
    <n v="4.18"/>
    <s v=" -"/>
    <s v=" -"/>
    <m/>
    <x v="11"/>
  </r>
  <r>
    <x v="0"/>
    <x v="36"/>
    <x v="15"/>
    <m/>
    <n v="5276.32"/>
    <n v="5810.2"/>
    <n v="6190.88"/>
    <n v="6812.06"/>
    <n v="7311.01"/>
    <n v="7826.27"/>
    <s v=" -"/>
    <s v=" -"/>
    <m/>
    <x v="11"/>
  </r>
  <r>
    <x v="0"/>
    <x v="37"/>
    <x v="0"/>
    <m/>
    <n v="241927"/>
    <n v="259291"/>
    <n v="313006"/>
    <n v="377878"/>
    <n v="423012"/>
    <n v="449100.73"/>
    <n v="471606"/>
    <s v=" -"/>
    <m/>
    <x v="11"/>
  </r>
  <r>
    <x v="0"/>
    <x v="38"/>
    <x v="0"/>
    <m/>
    <n v="107569"/>
    <n v="109800"/>
    <n v="112086"/>
    <n v="116587"/>
    <n v="123797"/>
    <n v="130015"/>
    <n v="134297"/>
    <s v=" -"/>
    <m/>
    <x v="12"/>
  </r>
  <r>
    <x v="0"/>
    <x v="39"/>
    <x v="0"/>
    <m/>
    <n v="187380"/>
    <n v="188472"/>
    <n v="179418"/>
    <n v="181475"/>
    <n v="181120"/>
    <n v="191473"/>
    <n v="191806"/>
    <s v=" -"/>
    <m/>
    <x v="12"/>
  </r>
  <r>
    <x v="0"/>
    <x v="40"/>
    <x v="8"/>
    <m/>
    <n v="7"/>
    <n v="6"/>
    <n v="6"/>
    <n v="6"/>
    <n v="6"/>
    <n v="6"/>
    <n v="5"/>
    <s v="-"/>
    <m/>
    <x v="13"/>
  </r>
  <r>
    <x v="0"/>
    <x v="41"/>
    <x v="8"/>
    <m/>
    <n v="42"/>
    <n v="44"/>
    <n v="43"/>
    <n v="44"/>
    <n v="44"/>
    <n v="44"/>
    <n v="43"/>
    <s v=" -"/>
    <m/>
    <x v="13"/>
  </r>
  <r>
    <x v="0"/>
    <x v="42"/>
    <x v="1"/>
    <m/>
    <n v="5518900057"/>
    <n v="5668386349"/>
    <n v="6074959149"/>
    <n v="9681092365"/>
    <n v="6577771806"/>
    <n v="6944566045"/>
    <n v="7009975850.5999994"/>
    <s v=" -"/>
    <m/>
    <x v="14"/>
  </r>
  <r>
    <x v="0"/>
    <x v="43"/>
    <x v="1"/>
    <m/>
    <n v="3923075734"/>
    <n v="5357126330"/>
    <n v="8640836706"/>
    <n v="5142692146"/>
    <n v="5355856180"/>
    <n v="5465046992"/>
    <n v="5278985469.3699999"/>
    <s v=" -"/>
    <m/>
    <x v="14"/>
  </r>
  <r>
    <x v="0"/>
    <x v="44"/>
    <x v="1"/>
    <m/>
    <n v="7904899670"/>
    <n v="8326992863"/>
    <n v="8226841098"/>
    <n v="8943602634"/>
    <n v="9970633758"/>
    <n v="10051379000"/>
    <n v="10573846000"/>
    <s v=" -"/>
    <m/>
    <x v="15"/>
  </r>
  <r>
    <x v="0"/>
    <x v="45"/>
    <x v="1"/>
    <m/>
    <n v="71561419"/>
    <n v="81619659"/>
    <n v="115412309"/>
    <n v="85166334"/>
    <n v="80419744"/>
    <n v="81257818"/>
    <n v="99809123.459999993"/>
    <s v=" -"/>
    <m/>
    <x v="16"/>
  </r>
  <r>
    <x v="0"/>
    <x v="46"/>
    <x v="8"/>
    <m/>
    <n v="1755"/>
    <n v="1914"/>
    <n v="1666"/>
    <n v="1784"/>
    <n v="2065"/>
    <n v="2338"/>
    <n v="2174"/>
    <s v=" -"/>
    <m/>
    <x v="17"/>
  </r>
  <r>
    <x v="0"/>
    <x v="47"/>
    <x v="16"/>
    <m/>
    <s v="-"/>
    <s v="-"/>
    <n v="4937820.5"/>
    <n v="6351034.5999999996"/>
    <n v="10678413"/>
    <n v="2783102720"/>
    <n v="5400313000"/>
    <s v=" -"/>
    <m/>
    <x v="17"/>
  </r>
  <r>
    <x v="1"/>
    <x v="48"/>
    <x v="9"/>
    <m/>
    <n v="369522"/>
    <n v="378364"/>
    <n v="386605"/>
    <n v="394169"/>
    <n v="402017"/>
    <n v="410211"/>
    <n v="416582"/>
    <s v=" -"/>
    <m/>
    <x v="18"/>
  </r>
  <r>
    <x v="1"/>
    <x v="49"/>
    <x v="9"/>
    <m/>
    <n v="81880"/>
    <n v="82727"/>
    <n v="83155"/>
    <n v="84072"/>
    <n v="84780"/>
    <n v="85827"/>
    <n v="86116"/>
    <s v=" -"/>
    <m/>
    <x v="18"/>
  </r>
  <r>
    <x v="1"/>
    <x v="50"/>
    <x v="9"/>
    <m/>
    <n v="245695"/>
    <n v="249863"/>
    <n v="254486"/>
    <n v="258343"/>
    <n v="262262"/>
    <n v="266568"/>
    <n v="269936"/>
    <s v=" -"/>
    <m/>
    <x v="18"/>
  </r>
  <r>
    <x v="1"/>
    <x v="51"/>
    <x v="9"/>
    <m/>
    <n v="33313"/>
    <n v="35268"/>
    <n v="36940"/>
    <n v="38762"/>
    <n v="40903"/>
    <n v="43207"/>
    <n v="45821"/>
    <s v=" -"/>
    <m/>
    <x v="18"/>
  </r>
  <r>
    <x v="1"/>
    <x v="52"/>
    <x v="12"/>
    <m/>
    <n v="2.4"/>
    <n v="2.3928209957729174"/>
    <n v="2.15"/>
    <n v="1.94"/>
    <n v="1.97"/>
    <n v="2.02"/>
    <n v="1.5531031591059234"/>
    <s v="-"/>
    <m/>
    <x v="18"/>
  </r>
  <r>
    <x v="1"/>
    <x v="53"/>
    <x v="17"/>
    <m/>
    <n v="680.5"/>
    <n v="696.8"/>
    <n v="711.9"/>
    <n v="725.9"/>
    <n v="740.3"/>
    <n v="755.41"/>
    <n v="767.14"/>
    <s v="-"/>
    <m/>
    <x v="18"/>
  </r>
  <r>
    <x v="1"/>
    <x v="54"/>
    <x v="18"/>
    <m/>
    <n v="214084"/>
    <n v="225520"/>
    <n v="235922"/>
    <n v="242742"/>
    <n v="247741"/>
    <n v="254948"/>
    <n v="266093"/>
    <s v="-"/>
    <m/>
    <x v="18"/>
  </r>
  <r>
    <x v="1"/>
    <x v="55"/>
    <x v="12"/>
    <m/>
    <n v="20.9"/>
    <n v="19.600000000000001"/>
    <n v="16.48"/>
    <n v="17.079999999999998"/>
    <n v="19.13"/>
    <n v="13.34"/>
    <n v="17.48"/>
    <s v=" -"/>
    <m/>
    <x v="19"/>
  </r>
  <r>
    <x v="1"/>
    <x v="56"/>
    <x v="19"/>
    <m/>
    <n v="3194"/>
    <n v="2489"/>
    <n v="2542"/>
    <n v="2863"/>
    <n v="2860"/>
    <n v="3015"/>
    <n v="3455"/>
    <s v=" -"/>
    <m/>
    <x v="20"/>
  </r>
  <r>
    <x v="1"/>
    <x v="57"/>
    <x v="19"/>
    <m/>
    <n v="1380"/>
    <n v="1092"/>
    <n v="1023"/>
    <n v="1078"/>
    <n v="1059"/>
    <n v="1075"/>
    <n v="1148"/>
    <s v=" -"/>
    <m/>
    <x v="20"/>
  </r>
  <r>
    <x v="1"/>
    <x v="58"/>
    <x v="12"/>
    <m/>
    <n v="38.200000000000003"/>
    <n v="39.4"/>
    <n v="39.299999999999997"/>
    <n v="40.700000000000003"/>
    <n v="42.8"/>
    <n v="44.7"/>
    <n v="41.9"/>
    <s v=" -"/>
    <m/>
    <x v="21"/>
  </r>
  <r>
    <x v="1"/>
    <x v="59"/>
    <x v="12"/>
    <m/>
    <n v="69.7"/>
    <n v="70.599999999999994"/>
    <n v="70.5"/>
    <n v="71"/>
    <n v="71.099999999999994"/>
    <n v="70.8"/>
    <n v="71"/>
    <s v=" -"/>
    <m/>
    <x v="22"/>
  </r>
  <r>
    <x v="1"/>
    <x v="60"/>
    <x v="12"/>
    <m/>
    <n v="1"/>
    <n v="1.6"/>
    <n v="1.7"/>
    <n v="1.9"/>
    <n v="1.1000000000000001"/>
    <n v="1"/>
    <n v="1.3"/>
    <s v=" -"/>
    <m/>
    <x v="22"/>
  </r>
  <r>
    <x v="1"/>
    <x v="61"/>
    <x v="1"/>
    <m/>
    <n v="300"/>
    <n v="300"/>
    <n v="300"/>
    <n v="300"/>
    <n v="310"/>
    <n v="330"/>
    <n v="330"/>
    <s v=" -"/>
    <m/>
    <x v="23"/>
  </r>
  <r>
    <x v="1"/>
    <x v="62"/>
    <x v="9"/>
    <m/>
    <s v=" -"/>
    <s v=" -"/>
    <s v=" -"/>
    <s v=" -"/>
    <s v=" -"/>
    <n v="14860.172100000007"/>
    <n v="14062.598599999994"/>
    <s v=" -"/>
    <m/>
    <x v="24"/>
  </r>
  <r>
    <x v="1"/>
    <x v="63"/>
    <x v="20"/>
    <m/>
    <s v="NA"/>
    <s v="NA"/>
    <s v="NA"/>
    <s v="NA"/>
    <s v="NA"/>
    <s v="NA"/>
    <s v="NA"/>
    <s v=" -"/>
    <m/>
    <x v="25"/>
  </r>
  <r>
    <x v="1"/>
    <x v="64"/>
    <x v="12"/>
    <m/>
    <s v="NA"/>
    <s v="NA"/>
    <s v="NA"/>
    <s v="NA"/>
    <s v="18:1"/>
    <s v="22:1"/>
    <s v="18:1"/>
    <s v=" -"/>
    <m/>
    <x v="25"/>
  </r>
  <r>
    <x v="1"/>
    <x v="65"/>
    <x v="12"/>
    <m/>
    <s v="NA"/>
    <s v="NA"/>
    <s v="NA"/>
    <s v="NA"/>
    <s v="18:1"/>
    <s v="22:1"/>
    <s v="18:1"/>
    <s v=" -"/>
    <m/>
    <x v="25"/>
  </r>
  <r>
    <x v="1"/>
    <x v="66"/>
    <x v="12"/>
    <m/>
    <s v="NA"/>
    <s v="NA"/>
    <s v="NA"/>
    <s v="NA"/>
    <s v="22:1"/>
    <s v="19:1"/>
    <s v="20:1"/>
    <s v=" -"/>
    <m/>
    <x v="25"/>
  </r>
  <r>
    <x v="1"/>
    <x v="67"/>
    <x v="9"/>
    <m/>
    <s v="NA"/>
    <s v="NA"/>
    <s v="NA"/>
    <s v="NA"/>
    <n v="8"/>
    <n v="20"/>
    <n v="0"/>
    <s v=" -"/>
    <m/>
    <x v="25"/>
  </r>
  <r>
    <x v="1"/>
    <x v="68"/>
    <x v="9"/>
    <m/>
    <n v="20836"/>
    <s v="NA"/>
    <n v="22936"/>
    <n v="20406"/>
    <n v="22977"/>
    <n v="19861"/>
    <s v=" -"/>
    <s v=" -"/>
    <m/>
    <x v="26"/>
  </r>
  <r>
    <x v="1"/>
    <x v="69"/>
    <x v="9"/>
    <m/>
    <n v="1236"/>
    <s v="-"/>
    <n v="776"/>
    <n v="1048"/>
    <n v="1008"/>
    <n v="1088"/>
    <s v=" -"/>
    <s v=" -"/>
    <m/>
    <x v="26"/>
  </r>
  <r>
    <x v="1"/>
    <x v="70"/>
    <x v="9"/>
    <m/>
    <n v="12329"/>
    <n v="4166"/>
    <n v="4697"/>
    <n v="16273"/>
    <n v="13090"/>
    <n v="12893"/>
    <s v=" -"/>
    <s v=" -"/>
    <m/>
    <x v="27"/>
  </r>
  <r>
    <x v="1"/>
    <x v="71"/>
    <x v="9"/>
    <m/>
    <n v="1172"/>
    <n v="1172"/>
    <n v="1207"/>
    <n v="9490"/>
    <n v="6313"/>
    <n v="7009"/>
    <s v=" -"/>
    <s v=" -"/>
    <m/>
    <x v="27"/>
  </r>
  <r>
    <x v="1"/>
    <x v="72"/>
    <x v="8"/>
    <m/>
    <n v="110"/>
    <n v="110"/>
    <n v="119"/>
    <n v="119"/>
    <n v="121"/>
    <n v="117"/>
    <n v="120"/>
    <s v=" -"/>
    <m/>
    <x v="28"/>
  </r>
  <r>
    <x v="1"/>
    <x v="73"/>
    <x v="21"/>
    <m/>
    <n v="692"/>
    <n v="689"/>
    <n v="779"/>
    <n v="830"/>
    <n v="782"/>
    <n v="762"/>
    <n v="343"/>
    <s v=" -"/>
    <m/>
    <x v="28"/>
  </r>
  <r>
    <x v="1"/>
    <x v="74"/>
    <x v="9"/>
    <m/>
    <n v="831093"/>
    <n v="687450"/>
    <n v="816528"/>
    <n v="1138548"/>
    <n v="1204564"/>
    <n v="1174502"/>
    <s v=" -"/>
    <s v=" -"/>
    <m/>
    <x v="29"/>
  </r>
  <r>
    <x v="1"/>
    <x v="75"/>
    <x v="9"/>
    <m/>
    <n v="39825"/>
    <n v="33788"/>
    <n v="40074"/>
    <n v="43049"/>
    <n v="42774"/>
    <n v="40994"/>
    <s v=" -"/>
    <s v=" -"/>
    <m/>
    <x v="29"/>
  </r>
  <r>
    <x v="1"/>
    <x v="76"/>
    <x v="22"/>
    <m/>
    <n v="9"/>
    <n v="10"/>
    <n v="12"/>
    <n v="8"/>
    <n v="8"/>
    <n v="9"/>
    <n v="9"/>
    <s v=" -"/>
    <m/>
    <x v="19"/>
  </r>
  <r>
    <x v="1"/>
    <x v="77"/>
    <x v="23"/>
    <m/>
    <n v="1214"/>
    <n v="1143"/>
    <n v="813"/>
    <n v="1289"/>
    <n v="1352"/>
    <n v="1352"/>
    <n v="1546"/>
    <s v=" -"/>
    <m/>
    <x v="19"/>
  </r>
  <r>
    <x v="1"/>
    <x v="78"/>
    <x v="9"/>
    <m/>
    <n v="1184"/>
    <n v="1184"/>
    <n v="1807"/>
    <n v="2505"/>
    <n v="2189"/>
    <n v="2165"/>
    <n v="1876"/>
    <m/>
    <m/>
    <x v="19"/>
  </r>
  <r>
    <x v="1"/>
    <x v="79"/>
    <x v="9"/>
    <m/>
    <n v="6843"/>
    <n v="6843"/>
    <n v="6904"/>
    <n v="5665"/>
    <n v="6128"/>
    <n v="5752"/>
    <n v="4788.2988505747126"/>
    <s v=" -"/>
    <m/>
    <x v="19"/>
  </r>
  <r>
    <x v="1"/>
    <x v="80"/>
    <x v="9"/>
    <m/>
    <n v="334"/>
    <n v="334"/>
    <n v="635"/>
    <n v="469"/>
    <n v="509"/>
    <n v="536"/>
    <n v="456.77850877192981"/>
    <m/>
    <m/>
    <x v="19"/>
  </r>
  <r>
    <x v="1"/>
    <x v="81"/>
    <x v="12"/>
    <m/>
    <s v="NA"/>
    <s v="NA"/>
    <s v="NA"/>
    <s v="NA"/>
    <s v="NA"/>
    <s v="NA"/>
    <s v="NA"/>
    <s v=" -"/>
    <m/>
    <x v="19"/>
  </r>
  <r>
    <x v="1"/>
    <x v="82"/>
    <x v="12"/>
    <m/>
    <s v="NA"/>
    <s v="NA"/>
    <s v="NA"/>
    <s v="NA"/>
    <n v="12"/>
    <n v="33"/>
    <n v="24"/>
    <s v=" -"/>
    <m/>
    <x v="19"/>
  </r>
  <r>
    <x v="1"/>
    <x v="83"/>
    <x v="24"/>
    <m/>
    <n v="20.9"/>
    <n v="19.600000000000001"/>
    <n v="16.48"/>
    <n v="17.079999999999998"/>
    <n v="19.13"/>
    <n v="13.34"/>
    <n v="17.48"/>
    <s v=" -"/>
    <m/>
    <x v="19"/>
  </r>
  <r>
    <x v="1"/>
    <x v="84"/>
    <x v="9"/>
    <m/>
    <n v="132087"/>
    <n v="137657"/>
    <n v="142095"/>
    <n v="147596"/>
    <n v="153360"/>
    <n v="173051"/>
    <s v=" -"/>
    <s v=" -"/>
    <m/>
    <x v="30"/>
  </r>
  <r>
    <x v="1"/>
    <x v="85"/>
    <x v="9"/>
    <m/>
    <n v="12659"/>
    <n v="21010"/>
    <n v="18464"/>
    <n v="19013"/>
    <n v="22147"/>
    <n v="27112"/>
    <s v=" -"/>
    <s v=" -"/>
    <m/>
    <x v="30"/>
  </r>
  <r>
    <x v="1"/>
    <x v="86"/>
    <x v="9"/>
    <m/>
    <n v="1087"/>
    <n v="1127"/>
    <n v="1055"/>
    <n v="1196"/>
    <n v="1288"/>
    <n v="1282"/>
    <s v=" -"/>
    <s v=" -"/>
    <m/>
    <x v="30"/>
  </r>
  <r>
    <x v="1"/>
    <x v="87"/>
    <x v="9"/>
    <m/>
    <s v="NA"/>
    <s v="NA"/>
    <s v="NA"/>
    <s v="NA"/>
    <s v="NA"/>
    <s v="NA"/>
    <s v="NA"/>
    <s v=" -"/>
    <m/>
    <x v="31"/>
  </r>
  <r>
    <x v="1"/>
    <x v="88"/>
    <x v="9"/>
    <m/>
    <s v="NA"/>
    <s v="NA"/>
    <s v="NA"/>
    <s v="NA"/>
    <s v="NA"/>
    <s v="NA"/>
    <s v="NA"/>
    <s v=" -"/>
    <m/>
    <x v="31"/>
  </r>
  <r>
    <x v="1"/>
    <x v="89"/>
    <x v="9"/>
    <m/>
    <s v="NA"/>
    <s v="NA"/>
    <s v="NA"/>
    <s v="NA"/>
    <s v="NA"/>
    <s v="NA"/>
    <s v="NA"/>
    <s v=" -"/>
    <m/>
    <x v="31"/>
  </r>
  <r>
    <x v="1"/>
    <x v="90"/>
    <x v="9"/>
    <m/>
    <s v="NA"/>
    <s v="NA"/>
    <s v="NA"/>
    <s v="NA"/>
    <s v="NA"/>
    <s v="NA"/>
    <s v="NA"/>
    <s v=" -"/>
    <m/>
    <x v="31"/>
  </r>
  <r>
    <x v="1"/>
    <x v="91"/>
    <x v="1"/>
    <m/>
    <n v="31857"/>
    <s v="-"/>
    <n v="31500"/>
    <s v="-"/>
    <n v="39594"/>
    <s v="-"/>
    <n v="36699"/>
    <s v=" -"/>
    <m/>
    <x v="32"/>
  </r>
  <r>
    <x v="1"/>
    <x v="92"/>
    <x v="1"/>
    <m/>
    <n v="25338"/>
    <n v="28111"/>
    <n v="27435"/>
    <n v="30239"/>
    <n v="32853"/>
    <n v="30993"/>
    <n v="32763"/>
    <s v=" -"/>
    <m/>
    <x v="32"/>
  </r>
  <r>
    <x v="1"/>
    <x v="93"/>
    <x v="1"/>
    <m/>
    <n v="91904"/>
    <s v="-"/>
    <n v="135376"/>
    <s v="-"/>
    <n v="239552"/>
    <s v="-"/>
    <n v="236635"/>
    <s v=" -"/>
    <m/>
    <x v="32"/>
  </r>
  <r>
    <x v="1"/>
    <x v="94"/>
    <x v="12"/>
    <m/>
    <n v="79.536679536679529"/>
    <s v="-"/>
    <n v="87.095238095238088"/>
    <s v="-"/>
    <n v="82.974693135323534"/>
    <s v="-"/>
    <n v="89.27491212294612"/>
    <s v=" -"/>
    <m/>
    <x v="32"/>
  </r>
  <r>
    <x v="1"/>
    <x v="95"/>
    <x v="12"/>
    <m/>
    <n v="0.16700000000000001"/>
    <s v="-"/>
    <n v="0.14599999999999999"/>
    <s v="-"/>
    <n v="0.21199999999999999"/>
    <s v="-"/>
    <n v="0.188"/>
    <s v=" -"/>
    <m/>
    <x v="32"/>
  </r>
  <r>
    <x v="1"/>
    <x v="96"/>
    <x v="12"/>
    <m/>
    <n v="9.7000000000000003E-2"/>
    <n v="0.114"/>
    <n v="7.1999999999999995E-2"/>
    <n v="0.14000000000000001"/>
    <n v="8.8999999999999996E-2"/>
    <n v="0.129"/>
    <n v="0.11700000000000001"/>
    <s v=" -"/>
    <m/>
    <x v="32"/>
  </r>
  <r>
    <x v="1"/>
    <x v="97"/>
    <x v="12"/>
    <m/>
    <n v="0"/>
    <n v="0.72"/>
    <n v="0.63"/>
    <n v="0.52"/>
    <n v="7.1499999999999994E-2"/>
    <n v="4.26"/>
    <s v=" -"/>
    <s v=" -"/>
    <m/>
    <x v="32"/>
  </r>
  <r>
    <x v="1"/>
    <x v="98"/>
    <x v="10"/>
    <m/>
    <n v="8848"/>
    <n v="9567"/>
    <n v="13600"/>
    <n v="12855"/>
    <n v="14147"/>
    <n v="16762"/>
    <n v="19219"/>
    <s v=" -"/>
    <m/>
    <x v="33"/>
  </r>
  <r>
    <x v="1"/>
    <x v="99"/>
    <x v="9"/>
    <m/>
    <n v="9474"/>
    <n v="10225"/>
    <n v="15952"/>
    <n v="14601"/>
    <n v="15604"/>
    <n v="17996"/>
    <n v="20208"/>
    <s v=" -"/>
    <m/>
    <x v="33"/>
  </r>
  <r>
    <x v="1"/>
    <x v="100"/>
    <x v="10"/>
    <m/>
    <m/>
    <m/>
    <m/>
    <m/>
    <n v="6365"/>
    <n v="7096"/>
    <n v="7562"/>
    <s v=" -"/>
    <m/>
    <x v="33"/>
  </r>
  <r>
    <x v="2"/>
    <x v="101"/>
    <x v="8"/>
    <m/>
    <s v="-   "/>
    <n v="3"/>
    <n v="3"/>
    <n v="4"/>
    <n v="4"/>
    <n v="6"/>
    <n v="6"/>
    <s v=" -"/>
    <m/>
    <x v="34"/>
  </r>
  <r>
    <x v="2"/>
    <x v="102"/>
    <x v="25"/>
    <m/>
    <s v="-"/>
    <s v="-"/>
    <n v="17.8"/>
    <n v="17.399999999999999"/>
    <n v="17.399999999999999"/>
    <n v="22"/>
    <n v="21.72"/>
    <s v=" -"/>
    <m/>
    <x v="34"/>
  </r>
  <r>
    <x v="2"/>
    <x v="103"/>
    <x v="3"/>
    <m/>
    <n v="687"/>
    <n v="714"/>
    <n v="744"/>
    <n v="771"/>
    <n v="943"/>
    <n v="930"/>
    <n v="965"/>
    <s v=" -"/>
    <m/>
    <x v="35"/>
  </r>
  <r>
    <x v="2"/>
    <x v="104"/>
    <x v="2"/>
    <m/>
    <n v="69216"/>
    <n v="69603"/>
    <n v="69167"/>
    <n v="69506"/>
    <n v="69657"/>
    <n v="70502"/>
    <s v=" -"/>
    <s v=" -"/>
    <m/>
    <x v="1"/>
  </r>
  <r>
    <x v="2"/>
    <x v="105"/>
    <x v="12"/>
    <m/>
    <n v="20.399999999999999"/>
    <n v="20.5"/>
    <n v="20.399999999999999"/>
    <n v="20.5"/>
    <n v="20.5"/>
    <n v="20.8"/>
    <s v=" -"/>
    <s v=" -"/>
    <m/>
    <x v="1"/>
  </r>
  <r>
    <x v="2"/>
    <x v="106"/>
    <x v="26"/>
    <m/>
    <n v="2949"/>
    <n v="2525"/>
    <n v="2663"/>
    <n v="3908"/>
    <n v="3073"/>
    <n v="2625"/>
    <n v="2487.6999999999998"/>
    <s v=" -"/>
    <m/>
    <x v="36"/>
  </r>
  <r>
    <x v="2"/>
    <x v="107"/>
    <x v="27"/>
    <m/>
    <n v="36000"/>
    <n v="74400"/>
    <n v="76800"/>
    <n v="79800"/>
    <n v="132000"/>
    <n v="144000"/>
    <n v="147400"/>
    <s v=" -"/>
    <m/>
    <x v="37"/>
  </r>
  <r>
    <x v="2"/>
    <x v="108"/>
    <x v="28"/>
    <m/>
    <s v=" -"/>
    <s v=" -"/>
    <s v=" -"/>
    <s v=" -"/>
    <s v=" -"/>
    <n v="39608963"/>
    <n v="38183340"/>
    <m/>
    <m/>
    <x v="37"/>
  </r>
  <r>
    <x v="2"/>
    <x v="109"/>
    <x v="29"/>
    <m/>
    <s v=" -"/>
    <s v=" -"/>
    <s v=" -"/>
    <s v=" -"/>
    <s v=" -"/>
    <n v="24225176"/>
    <n v="21839379"/>
    <s v=" -"/>
    <m/>
    <x v="37"/>
  </r>
  <r>
    <x v="2"/>
    <x v="110"/>
    <x v="20"/>
    <m/>
    <s v="NA"/>
    <s v="NA"/>
    <s v="NA"/>
    <s v="NA"/>
    <n v="36.19"/>
    <n v="34.61"/>
    <n v="26"/>
    <s v=" -"/>
    <m/>
    <x v="35"/>
  </r>
  <r>
    <x v="2"/>
    <x v="111"/>
    <x v="20"/>
    <m/>
    <s v="NA"/>
    <s v="NA"/>
    <s v="NA"/>
    <s v="NA"/>
    <s v="NA"/>
    <s v="NA"/>
    <s v="NA"/>
    <s v=" -"/>
    <m/>
    <x v="35"/>
  </r>
  <r>
    <x v="2"/>
    <x v="112"/>
    <x v="2"/>
    <m/>
    <s v="NA"/>
    <s v="NA"/>
    <s v="NA"/>
    <s v="NA"/>
    <s v="NA"/>
    <s v="NA"/>
    <s v="NA"/>
    <s v=" -"/>
    <m/>
    <x v="34"/>
  </r>
  <r>
    <x v="2"/>
    <x v="113"/>
    <x v="10"/>
    <m/>
    <s v="NA"/>
    <s v="NA"/>
    <s v="NA"/>
    <s v="NA"/>
    <s v="NA"/>
    <n v="4"/>
    <n v="4"/>
    <s v=" -"/>
    <m/>
    <x v="38"/>
  </r>
  <r>
    <x v="2"/>
    <x v="114"/>
    <x v="1"/>
    <m/>
    <s v="NA"/>
    <s v="NA"/>
    <s v="NA"/>
    <s v="NA"/>
    <n v="2731025"/>
    <n v="115960"/>
    <n v="6000"/>
    <s v=" -"/>
    <m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8" cacheId="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6"/>
        <item x="29"/>
        <item x="7"/>
        <item x="4"/>
        <item x="9"/>
        <item x="17"/>
        <item x="19"/>
        <item x="5"/>
        <item x="20"/>
        <item x="24"/>
        <item x="3"/>
        <item x="23"/>
        <item x="1"/>
        <item x="15"/>
        <item x="16"/>
        <item x="26"/>
        <item x="12"/>
        <item x="10"/>
        <item x="21"/>
        <item x="22"/>
        <item x="2"/>
        <item x="28"/>
        <item x="27"/>
        <item x="11"/>
        <item x="0"/>
        <item x="25"/>
        <item x="13"/>
        <item x="14"/>
        <item x="18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7" cacheId="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8"/>
        <item x="35"/>
        <item x="37"/>
        <item x="6"/>
        <item x="22"/>
        <item x="32"/>
        <item x="21"/>
        <item x="24"/>
        <item x="34"/>
        <item x="7"/>
        <item x="33"/>
        <item x="20"/>
        <item x="4"/>
        <item x="12"/>
        <item x="9"/>
        <item x="36"/>
        <item x="26"/>
        <item x="30"/>
        <item x="2"/>
        <item x="8"/>
        <item x="3"/>
        <item x="11"/>
        <item x="29"/>
        <item x="38"/>
        <item x="31"/>
        <item x="17"/>
        <item x="28"/>
        <item x="25"/>
        <item x="1"/>
        <item x="14"/>
        <item x="27"/>
        <item x="10"/>
        <item x="0"/>
        <item x="16"/>
        <item x="15"/>
        <item x="23"/>
        <item x="13"/>
        <item x="19"/>
        <item x="5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6" cacheId="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55"/>
        <item x="83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1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52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D1:E3" firstHeaderRow="1" firstDataRow="1" firstDataCol="1"/>
  <pivotFields count="1">
    <pivotField axis="axisRow" dataField="1" showAll="0" defaultSubtotal="0">
      <items count="1">
        <item x="0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formats count="1">
    <format dxfId="15">
      <pivotArea dataOnly="0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6" cacheId="5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8" firstHeaderRow="1" firstDataRow="1" firstDataCol="1"/>
  <pivotFields count="2">
    <pivotField dataField="1" showAll="0" defaultSubtotal="0"/>
    <pivotField axis="axisRow" showAll="0" defaultSubtotal="0">
      <items count="116">
        <item x="108"/>
        <item x="63"/>
        <item x="34"/>
        <item x="54"/>
        <item x="64"/>
        <item x="62"/>
        <item x="37"/>
        <item x="93"/>
        <item x="19"/>
        <item x="57"/>
        <item x="24"/>
        <item x="58"/>
        <item x="101"/>
        <item x="99"/>
        <item x="100"/>
        <item x="22"/>
        <item x="27"/>
        <item x="26"/>
        <item x="91"/>
        <item x="15"/>
        <item x="21"/>
        <item x="88"/>
        <item x="90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5"/>
        <item x="86"/>
        <item x="114"/>
        <item x="75"/>
        <item x="76"/>
        <item x="71"/>
        <item x="72"/>
        <item x="74"/>
        <item x="89"/>
        <item x="87"/>
        <item x="31"/>
        <item x="32"/>
        <item x="73"/>
        <item x="20"/>
        <item x="77"/>
        <item x="42"/>
        <item x="41"/>
        <item x="102"/>
        <item x="70"/>
        <item x="25"/>
        <item x="111"/>
        <item x="112"/>
        <item x="29"/>
        <item x="48"/>
        <item x="109"/>
        <item x="6"/>
        <item x="16"/>
        <item x="7"/>
        <item x="8"/>
        <item x="9"/>
        <item x="10"/>
        <item x="17"/>
        <item x="104"/>
        <item x="39"/>
        <item x="103"/>
        <item x="110"/>
        <item x="107"/>
        <item x="40"/>
        <item x="12"/>
        <item x="14"/>
        <item x="11"/>
        <item x="13"/>
        <item x="1"/>
        <item x="2"/>
        <item x="3"/>
        <item x="5"/>
        <item x="4"/>
        <item x="105"/>
        <item x="106"/>
        <item x="113"/>
        <item x="18"/>
        <item x="115"/>
        <item x="28"/>
        <item x="59"/>
        <item x="95"/>
        <item x="36"/>
        <item x="44"/>
        <item x="46"/>
        <item x="45"/>
        <item x="38"/>
        <item x="92"/>
        <item x="43"/>
        <item x="50"/>
        <item x="51"/>
        <item x="52"/>
        <item x="98"/>
        <item x="97"/>
        <item x="96"/>
        <item x="94"/>
        <item x="56"/>
        <item x="84"/>
        <item x="82"/>
        <item x="83"/>
        <item x="53"/>
        <item x="60"/>
        <item x="61"/>
        <item x="30"/>
        <item x="65"/>
        <item x="66"/>
        <item x="67"/>
        <item x="0"/>
      </items>
    </pivotField>
  </pivotFields>
  <rowFields count="1">
    <field x="1"/>
  </rowFields>
  <rowItems count="1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 t="grand">
      <x/>
    </i>
  </rowItems>
  <colItems count="1">
    <i/>
  </colItems>
  <dataFields count="1">
    <dataField name="Count of ด้าน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5" cacheId="5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G1:H3" firstHeaderRow="1" firstDataRow="1" firstDataCol="1"/>
  <pivotFields count="1">
    <pivotField axis="axisRow" dataField="1" showAll="0" defaultSubtotal="0">
      <items count="1">
        <item x="0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นับจำนวน ของ หน่วยวัด" fld="0" subtotal="count" baseField="0" baseItem="0"/>
  </dataFields>
  <formats count="2">
    <format dxfId="17">
      <pivotArea collapsedLevelsAreSubtotals="1" fieldPosition="0">
        <references count="1">
          <reference field="0" count="0"/>
        </references>
      </pivotArea>
    </format>
    <format dxfId="16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1"/>
  <sheetViews>
    <sheetView tabSelected="1" zoomScale="80" zoomScaleNormal="80" workbookViewId="0">
      <selection activeCell="E19" sqref="E19"/>
    </sheetView>
  </sheetViews>
  <sheetFormatPr defaultRowHeight="19.5"/>
  <cols>
    <col min="1" max="1" width="5.5" style="1" customWidth="1"/>
    <col min="2" max="2" width="7.875" style="15" bestFit="1" customWidth="1"/>
    <col min="3" max="3" width="50.375" style="17" bestFit="1" customWidth="1"/>
    <col min="4" max="4" width="9.875" style="1" customWidth="1"/>
    <col min="5" max="14" width="12.25" style="22" customWidth="1"/>
    <col min="15" max="15" width="40.875" style="1" customWidth="1"/>
    <col min="16" max="16" width="18.125" style="34" bestFit="1" customWidth="1"/>
    <col min="17" max="16384" width="9" style="1"/>
  </cols>
  <sheetData>
    <row r="1" spans="1:17" s="6" customFormat="1" thickBot="1">
      <c r="A1" s="2" t="s">
        <v>268</v>
      </c>
      <c r="B1" s="26"/>
      <c r="C1" s="3"/>
      <c r="D1" s="4"/>
      <c r="E1" s="20"/>
      <c r="F1" s="21"/>
      <c r="G1" s="21"/>
      <c r="H1" s="21"/>
      <c r="I1" s="21"/>
      <c r="J1" s="21"/>
      <c r="K1" s="21"/>
      <c r="L1" s="21"/>
      <c r="M1" s="21"/>
      <c r="N1" s="21"/>
      <c r="O1" s="5"/>
      <c r="P1" s="5"/>
      <c r="Q1" s="5"/>
    </row>
    <row r="2" spans="1:17" s="7" customFormat="1" ht="18.75">
      <c r="A2" s="63" t="s">
        <v>0</v>
      </c>
      <c r="B2" s="65" t="s">
        <v>140</v>
      </c>
      <c r="C2" s="67" t="s">
        <v>1</v>
      </c>
      <c r="D2" s="63" t="s">
        <v>141</v>
      </c>
      <c r="E2" s="69" t="s">
        <v>142</v>
      </c>
      <c r="F2" s="70"/>
      <c r="G2" s="70"/>
      <c r="H2" s="70"/>
      <c r="I2" s="70"/>
      <c r="J2" s="70"/>
      <c r="K2" s="70"/>
      <c r="L2" s="70"/>
      <c r="M2" s="70"/>
      <c r="N2" s="71"/>
      <c r="O2" s="63" t="s">
        <v>143</v>
      </c>
      <c r="P2" s="63" t="s">
        <v>144</v>
      </c>
    </row>
    <row r="3" spans="1:17" s="6" customFormat="1" thickBot="1">
      <c r="A3" s="64"/>
      <c r="B3" s="66"/>
      <c r="C3" s="68"/>
      <c r="D3" s="64"/>
      <c r="E3" s="23">
        <v>2555</v>
      </c>
      <c r="F3" s="24">
        <v>2556</v>
      </c>
      <c r="G3" s="23">
        <v>2557</v>
      </c>
      <c r="H3" s="24">
        <v>2558</v>
      </c>
      <c r="I3" s="24">
        <v>2559</v>
      </c>
      <c r="J3" s="24">
        <v>2560</v>
      </c>
      <c r="K3" s="24">
        <v>2561</v>
      </c>
      <c r="L3" s="25">
        <v>2562</v>
      </c>
      <c r="M3" s="24">
        <v>2563</v>
      </c>
      <c r="N3" s="25">
        <v>2564</v>
      </c>
      <c r="O3" s="64"/>
      <c r="P3" s="64"/>
    </row>
    <row r="4" spans="1:17" s="6" customFormat="1" ht="21.75" customHeight="1" thickBot="1">
      <c r="A4" s="8">
        <v>1</v>
      </c>
      <c r="B4" s="11" t="s">
        <v>145</v>
      </c>
      <c r="C4" s="9" t="s">
        <v>157</v>
      </c>
      <c r="D4" s="35" t="s">
        <v>184</v>
      </c>
      <c r="E4" s="10"/>
      <c r="F4" s="10">
        <v>138179.42279499999</v>
      </c>
      <c r="G4" s="10">
        <v>146078.42464499999</v>
      </c>
      <c r="H4" s="10">
        <v>166619.28313000003</v>
      </c>
      <c r="I4" s="10">
        <v>194893.88639600002</v>
      </c>
      <c r="J4" s="10">
        <v>212521.64751099999</v>
      </c>
      <c r="K4" s="10">
        <v>234027.77846600002</v>
      </c>
      <c r="L4" s="10" t="s">
        <v>228</v>
      </c>
      <c r="M4" s="10" t="s">
        <v>228</v>
      </c>
      <c r="N4" s="10"/>
      <c r="O4" s="37" t="s">
        <v>166</v>
      </c>
      <c r="P4" s="11" t="s">
        <v>253</v>
      </c>
    </row>
    <row r="5" spans="1:17" s="6" customFormat="1" ht="21.75" customHeight="1" thickBot="1">
      <c r="A5" s="12">
        <v>2</v>
      </c>
      <c r="B5" s="16" t="s">
        <v>145</v>
      </c>
      <c r="C5" s="13" t="s">
        <v>158</v>
      </c>
      <c r="D5" s="35" t="s">
        <v>185</v>
      </c>
      <c r="E5" s="14"/>
      <c r="F5" s="14">
        <v>253626.318</v>
      </c>
      <c r="G5" s="14">
        <v>264794.087</v>
      </c>
      <c r="H5" s="14">
        <v>298279.59999999998</v>
      </c>
      <c r="I5" s="14">
        <v>344560.12200000003</v>
      </c>
      <c r="J5" s="14">
        <v>371058.05800000002</v>
      </c>
      <c r="K5" s="14">
        <v>403533.74</v>
      </c>
      <c r="L5" s="14" t="s">
        <v>228</v>
      </c>
      <c r="M5" s="14" t="s">
        <v>228</v>
      </c>
      <c r="N5" s="14"/>
      <c r="O5" s="37" t="s">
        <v>166</v>
      </c>
      <c r="P5" s="45" t="s">
        <v>253</v>
      </c>
    </row>
    <row r="6" spans="1:17" s="6" customFormat="1" ht="21.75" customHeight="1" thickBot="1">
      <c r="A6" s="8">
        <v>3</v>
      </c>
      <c r="B6" s="11" t="s">
        <v>145</v>
      </c>
      <c r="C6" s="9" t="s">
        <v>159</v>
      </c>
      <c r="D6" s="35" t="s">
        <v>184</v>
      </c>
      <c r="E6" s="10"/>
      <c r="F6" s="10">
        <v>5130.6003489999994</v>
      </c>
      <c r="G6" s="10">
        <v>5318.9395169999998</v>
      </c>
      <c r="H6" s="10">
        <v>4391.4916279999998</v>
      </c>
      <c r="I6" s="10">
        <v>6625.724252</v>
      </c>
      <c r="J6" s="10">
        <v>6162.5018670000009</v>
      </c>
      <c r="K6" s="10">
        <v>6258.6988729999994</v>
      </c>
      <c r="L6" s="10" t="s">
        <v>228</v>
      </c>
      <c r="M6" s="10" t="s">
        <v>228</v>
      </c>
      <c r="N6" s="10"/>
      <c r="O6" s="37" t="s">
        <v>166</v>
      </c>
      <c r="P6" s="11" t="s">
        <v>253</v>
      </c>
    </row>
    <row r="7" spans="1:17" s="6" customFormat="1" ht="21.75" customHeight="1" thickBot="1">
      <c r="A7" s="12">
        <v>4</v>
      </c>
      <c r="B7" s="16" t="s">
        <v>145</v>
      </c>
      <c r="C7" s="13" t="s">
        <v>160</v>
      </c>
      <c r="D7" s="35" t="s">
        <v>184</v>
      </c>
      <c r="E7" s="14"/>
      <c r="F7" s="14">
        <v>5835.1100190000006</v>
      </c>
      <c r="G7" s="14">
        <v>5699.8324630000006</v>
      </c>
      <c r="H7" s="14">
        <v>5804.2054440000002</v>
      </c>
      <c r="I7" s="14">
        <v>6332.0934139999999</v>
      </c>
      <c r="J7" s="14">
        <v>6593.8713049999997</v>
      </c>
      <c r="K7" s="14">
        <v>6756.1062110000003</v>
      </c>
      <c r="L7" s="14" t="s">
        <v>228</v>
      </c>
      <c r="M7" s="14" t="s">
        <v>228</v>
      </c>
      <c r="N7" s="14"/>
      <c r="O7" s="37" t="s">
        <v>166</v>
      </c>
      <c r="P7" s="45" t="s">
        <v>253</v>
      </c>
    </row>
    <row r="8" spans="1:17" s="6" customFormat="1" thickBot="1">
      <c r="A8" s="8">
        <v>5</v>
      </c>
      <c r="B8" s="11" t="s">
        <v>145</v>
      </c>
      <c r="C8" s="9" t="s">
        <v>7</v>
      </c>
      <c r="D8" s="35" t="s">
        <v>184</v>
      </c>
      <c r="E8" s="10"/>
      <c r="F8" s="10">
        <v>25699.599729999998</v>
      </c>
      <c r="G8" s="10">
        <v>31189.840284000002</v>
      </c>
      <c r="H8" s="10">
        <v>34559.329045999999</v>
      </c>
      <c r="I8" s="10">
        <v>37870.441433</v>
      </c>
      <c r="J8" s="10">
        <v>41103.601162999999</v>
      </c>
      <c r="K8" s="10">
        <v>43610.456559000006</v>
      </c>
      <c r="L8" s="10" t="s">
        <v>228</v>
      </c>
      <c r="M8" s="10" t="s">
        <v>228</v>
      </c>
      <c r="N8" s="10"/>
      <c r="O8" s="37" t="s">
        <v>166</v>
      </c>
      <c r="P8" s="11" t="s">
        <v>253</v>
      </c>
    </row>
    <row r="9" spans="1:17" s="6" customFormat="1" thickBot="1">
      <c r="A9" s="12">
        <v>6</v>
      </c>
      <c r="B9" s="16" t="s">
        <v>145</v>
      </c>
      <c r="C9" s="13" t="s">
        <v>161</v>
      </c>
      <c r="D9" s="35" t="s">
        <v>186</v>
      </c>
      <c r="E9" s="14"/>
      <c r="F9" s="14">
        <v>109564</v>
      </c>
      <c r="G9" s="14">
        <v>109426</v>
      </c>
      <c r="H9" s="14">
        <v>109432</v>
      </c>
      <c r="I9" s="14">
        <v>109493</v>
      </c>
      <c r="J9" s="14">
        <v>109406</v>
      </c>
      <c r="K9" s="14">
        <v>109702</v>
      </c>
      <c r="L9" s="14" t="s">
        <v>228</v>
      </c>
      <c r="M9" s="14" t="s">
        <v>228</v>
      </c>
      <c r="N9" s="14"/>
      <c r="O9" s="37" t="s">
        <v>167</v>
      </c>
      <c r="P9" s="16" t="s">
        <v>254</v>
      </c>
    </row>
    <row r="10" spans="1:17" s="6" customFormat="1" thickBot="1">
      <c r="A10" s="8">
        <v>7</v>
      </c>
      <c r="B10" s="11" t="s">
        <v>145</v>
      </c>
      <c r="C10" s="9" t="s">
        <v>162</v>
      </c>
      <c r="D10" s="35" t="s">
        <v>186</v>
      </c>
      <c r="E10" s="10"/>
      <c r="F10" s="10">
        <v>123</v>
      </c>
      <c r="G10" s="10">
        <v>123</v>
      </c>
      <c r="H10" s="10">
        <v>123</v>
      </c>
      <c r="I10" s="10">
        <v>123</v>
      </c>
      <c r="J10" s="10">
        <v>122</v>
      </c>
      <c r="K10" s="10">
        <v>125</v>
      </c>
      <c r="L10" s="10" t="s">
        <v>228</v>
      </c>
      <c r="M10" s="10" t="s">
        <v>228</v>
      </c>
      <c r="N10" s="10"/>
      <c r="O10" s="37" t="s">
        <v>167</v>
      </c>
      <c r="P10" s="46" t="s">
        <v>254</v>
      </c>
    </row>
    <row r="11" spans="1:17" s="6" customFormat="1" thickBot="1">
      <c r="A11" s="12">
        <v>8</v>
      </c>
      <c r="B11" s="16" t="s">
        <v>145</v>
      </c>
      <c r="C11" s="13" t="s">
        <v>163</v>
      </c>
      <c r="D11" s="35" t="s">
        <v>186</v>
      </c>
      <c r="E11" s="14"/>
      <c r="F11" s="14" t="s">
        <v>228</v>
      </c>
      <c r="G11" s="14" t="s">
        <v>228</v>
      </c>
      <c r="H11" s="14" t="s">
        <v>228</v>
      </c>
      <c r="I11" s="14" t="s">
        <v>228</v>
      </c>
      <c r="J11" s="14" t="s">
        <v>228</v>
      </c>
      <c r="K11" s="14" t="s">
        <v>228</v>
      </c>
      <c r="L11" s="14" t="s">
        <v>228</v>
      </c>
      <c r="M11" s="14" t="s">
        <v>228</v>
      </c>
      <c r="N11" s="14"/>
      <c r="O11" s="37" t="s">
        <v>167</v>
      </c>
      <c r="P11" s="16" t="s">
        <v>254</v>
      </c>
    </row>
    <row r="12" spans="1:17" s="6" customFormat="1" thickBot="1">
      <c r="A12" s="8">
        <v>9</v>
      </c>
      <c r="B12" s="11" t="s">
        <v>145</v>
      </c>
      <c r="C12" s="9" t="s">
        <v>164</v>
      </c>
      <c r="D12" s="35" t="s">
        <v>186</v>
      </c>
      <c r="E12" s="10"/>
      <c r="F12" s="10">
        <v>104044</v>
      </c>
      <c r="G12" s="10">
        <v>103990</v>
      </c>
      <c r="H12" s="10">
        <v>103985</v>
      </c>
      <c r="I12" s="10">
        <v>104047</v>
      </c>
      <c r="J12" s="10">
        <v>103984</v>
      </c>
      <c r="K12" s="10">
        <v>104274</v>
      </c>
      <c r="L12" s="10" t="s">
        <v>228</v>
      </c>
      <c r="M12" s="10" t="s">
        <v>228</v>
      </c>
      <c r="N12" s="10"/>
      <c r="O12" s="37" t="s">
        <v>167</v>
      </c>
      <c r="P12" s="46" t="s">
        <v>254</v>
      </c>
    </row>
    <row r="13" spans="1:17" s="6" customFormat="1" thickBot="1">
      <c r="A13" s="12">
        <v>10</v>
      </c>
      <c r="B13" s="16" t="s">
        <v>145</v>
      </c>
      <c r="C13" s="13" t="s">
        <v>165</v>
      </c>
      <c r="D13" s="35" t="s">
        <v>186</v>
      </c>
      <c r="E13" s="14"/>
      <c r="F13" s="14">
        <v>683</v>
      </c>
      <c r="G13" s="14">
        <v>682</v>
      </c>
      <c r="H13" s="14">
        <v>680</v>
      </c>
      <c r="I13" s="14">
        <v>682</v>
      </c>
      <c r="J13" s="14">
        <v>678</v>
      </c>
      <c r="K13" s="14">
        <v>677</v>
      </c>
      <c r="L13" s="14" t="s">
        <v>228</v>
      </c>
      <c r="M13" s="14" t="s">
        <v>228</v>
      </c>
      <c r="N13" s="14"/>
      <c r="O13" s="37" t="s">
        <v>167</v>
      </c>
      <c r="P13" s="16" t="s">
        <v>254</v>
      </c>
    </row>
    <row r="14" spans="1:17" s="6" customFormat="1" thickBot="1">
      <c r="A14" s="8">
        <v>11</v>
      </c>
      <c r="B14" s="11" t="s">
        <v>145</v>
      </c>
      <c r="C14" s="9" t="s">
        <v>229</v>
      </c>
      <c r="D14" s="35" t="s">
        <v>187</v>
      </c>
      <c r="E14" s="10"/>
      <c r="F14" s="10">
        <v>31</v>
      </c>
      <c r="G14" s="10">
        <v>30</v>
      </c>
      <c r="H14" s="10">
        <v>33.5</v>
      </c>
      <c r="I14" s="10">
        <v>36</v>
      </c>
      <c r="J14" s="10">
        <v>31.48</v>
      </c>
      <c r="K14" s="10">
        <v>27</v>
      </c>
      <c r="L14" s="10">
        <v>32</v>
      </c>
      <c r="M14" s="41"/>
      <c r="N14" s="41"/>
      <c r="O14" s="37" t="s">
        <v>168</v>
      </c>
      <c r="P14" s="11"/>
    </row>
    <row r="15" spans="1:17" s="6" customFormat="1" thickBot="1">
      <c r="A15" s="12">
        <v>12</v>
      </c>
      <c r="B15" s="16" t="s">
        <v>145</v>
      </c>
      <c r="C15" s="13" t="s">
        <v>14</v>
      </c>
      <c r="D15" s="35" t="s">
        <v>187</v>
      </c>
      <c r="E15" s="14"/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14" t="s">
        <v>3</v>
      </c>
      <c r="L15" s="14" t="s">
        <v>228</v>
      </c>
      <c r="M15" s="14" t="s">
        <v>228</v>
      </c>
      <c r="N15" s="14"/>
      <c r="O15" s="37" t="s">
        <v>168</v>
      </c>
      <c r="P15" s="16" t="s">
        <v>252</v>
      </c>
    </row>
    <row r="16" spans="1:17" s="6" customFormat="1" thickBot="1">
      <c r="A16" s="8">
        <v>13</v>
      </c>
      <c r="B16" s="11" t="s">
        <v>145</v>
      </c>
      <c r="C16" s="9" t="s">
        <v>230</v>
      </c>
      <c r="D16" s="36" t="s">
        <v>188</v>
      </c>
      <c r="E16" s="10"/>
      <c r="F16" s="10">
        <v>490</v>
      </c>
      <c r="G16" s="10">
        <v>490</v>
      </c>
      <c r="H16" s="10">
        <v>490</v>
      </c>
      <c r="I16" s="10">
        <v>500</v>
      </c>
      <c r="J16" s="10">
        <v>492</v>
      </c>
      <c r="K16" s="10">
        <v>450</v>
      </c>
      <c r="L16" s="10">
        <v>500</v>
      </c>
      <c r="M16" s="41"/>
      <c r="N16" s="41"/>
      <c r="O16" s="37" t="s">
        <v>168</v>
      </c>
      <c r="P16" s="11"/>
    </row>
    <row r="17" spans="1:16" s="6" customFormat="1" thickBot="1">
      <c r="A17" s="12">
        <v>14</v>
      </c>
      <c r="B17" s="16" t="s">
        <v>145</v>
      </c>
      <c r="C17" s="13" t="s">
        <v>16</v>
      </c>
      <c r="D17" s="35" t="s">
        <v>188</v>
      </c>
      <c r="E17" s="14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4" t="s">
        <v>3</v>
      </c>
      <c r="L17" s="42"/>
      <c r="M17" s="42"/>
      <c r="N17" s="42"/>
      <c r="O17" s="37" t="s">
        <v>168</v>
      </c>
      <c r="P17" s="16" t="s">
        <v>252</v>
      </c>
    </row>
    <row r="18" spans="1:16" s="6" customFormat="1" thickBot="1">
      <c r="A18" s="8">
        <v>15</v>
      </c>
      <c r="B18" s="11" t="s">
        <v>145</v>
      </c>
      <c r="C18" s="9" t="s">
        <v>231</v>
      </c>
      <c r="D18" s="35" t="s">
        <v>189</v>
      </c>
      <c r="E18" s="10"/>
      <c r="F18" s="10" t="s">
        <v>3</v>
      </c>
      <c r="G18" s="10" t="s">
        <v>3</v>
      </c>
      <c r="H18" s="10">
        <v>25</v>
      </c>
      <c r="I18" s="10">
        <v>4</v>
      </c>
      <c r="J18" s="10" t="s">
        <v>3</v>
      </c>
      <c r="K18" s="10">
        <v>27</v>
      </c>
      <c r="L18" s="10">
        <v>22</v>
      </c>
      <c r="M18" s="10"/>
      <c r="N18" s="10"/>
      <c r="O18" s="37" t="s">
        <v>169</v>
      </c>
      <c r="P18" s="11"/>
    </row>
    <row r="19" spans="1:16" s="6" customFormat="1" thickBot="1">
      <c r="A19" s="12">
        <v>16</v>
      </c>
      <c r="B19" s="16" t="s">
        <v>145</v>
      </c>
      <c r="C19" s="13" t="s">
        <v>232</v>
      </c>
      <c r="D19" s="35" t="s">
        <v>190</v>
      </c>
      <c r="E19" s="14"/>
      <c r="F19" s="14" t="s">
        <v>3</v>
      </c>
      <c r="G19" s="14" t="s">
        <v>3</v>
      </c>
      <c r="H19" s="14" t="s">
        <v>3</v>
      </c>
      <c r="I19" s="14" t="s">
        <v>3</v>
      </c>
      <c r="J19" s="14" t="s">
        <v>3</v>
      </c>
      <c r="K19" s="14">
        <v>18.399999999999999</v>
      </c>
      <c r="L19" s="47">
        <v>4.3</v>
      </c>
      <c r="M19" s="14" t="s">
        <v>228</v>
      </c>
      <c r="N19" s="14"/>
      <c r="O19" s="37" t="s">
        <v>169</v>
      </c>
      <c r="P19" s="16"/>
    </row>
    <row r="20" spans="1:16" s="6" customFormat="1" thickBot="1">
      <c r="A20" s="8">
        <v>17</v>
      </c>
      <c r="B20" s="11" t="s">
        <v>145</v>
      </c>
      <c r="C20" s="9" t="s">
        <v>233</v>
      </c>
      <c r="D20" s="35" t="s">
        <v>187</v>
      </c>
      <c r="E20" s="10"/>
      <c r="F20" s="10" t="s">
        <v>3</v>
      </c>
      <c r="G20" s="10" t="s">
        <v>3</v>
      </c>
      <c r="H20" s="10" t="s">
        <v>3</v>
      </c>
      <c r="I20" s="10" t="s">
        <v>3</v>
      </c>
      <c r="J20" s="10" t="s">
        <v>3</v>
      </c>
      <c r="K20" s="10">
        <v>2030</v>
      </c>
      <c r="L20" s="10">
        <v>8355</v>
      </c>
      <c r="M20" s="10" t="s">
        <v>228</v>
      </c>
      <c r="N20" s="10"/>
      <c r="O20" s="37" t="s">
        <v>169</v>
      </c>
      <c r="P20" s="11"/>
    </row>
    <row r="21" spans="1:16" s="6" customFormat="1" thickBot="1">
      <c r="A21" s="12">
        <v>18</v>
      </c>
      <c r="B21" s="16" t="s">
        <v>145</v>
      </c>
      <c r="C21" s="13" t="s">
        <v>20</v>
      </c>
      <c r="D21" s="35" t="s">
        <v>187</v>
      </c>
      <c r="E21" s="14"/>
      <c r="F21" s="14" t="s">
        <v>3</v>
      </c>
      <c r="G21" s="14" t="s">
        <v>3</v>
      </c>
      <c r="H21" s="14" t="s">
        <v>3</v>
      </c>
      <c r="I21" s="14" t="s">
        <v>3</v>
      </c>
      <c r="J21" s="14" t="s">
        <v>3</v>
      </c>
      <c r="K21" s="14" t="s">
        <v>3</v>
      </c>
      <c r="L21" s="14" t="s">
        <v>228</v>
      </c>
      <c r="M21" s="14" t="s">
        <v>228</v>
      </c>
      <c r="N21" s="14"/>
      <c r="O21" s="37" t="s">
        <v>169</v>
      </c>
      <c r="P21" s="16"/>
    </row>
    <row r="22" spans="1:16" s="6" customFormat="1" thickBot="1">
      <c r="A22" s="8">
        <v>19</v>
      </c>
      <c r="B22" s="11" t="s">
        <v>145</v>
      </c>
      <c r="C22" s="9" t="s">
        <v>234</v>
      </c>
      <c r="D22" s="35" t="s">
        <v>191</v>
      </c>
      <c r="E22" s="10"/>
      <c r="F22" s="10">
        <v>2553.6999999999998</v>
      </c>
      <c r="G22" s="10">
        <v>2739.5</v>
      </c>
      <c r="H22" s="10">
        <v>2847.2</v>
      </c>
      <c r="I22" s="10">
        <v>2736.3</v>
      </c>
      <c r="J22" s="10">
        <v>2890.3</v>
      </c>
      <c r="K22" s="10" t="s">
        <v>228</v>
      </c>
      <c r="L22" s="10" t="s">
        <v>228</v>
      </c>
      <c r="M22" s="10" t="s">
        <v>228</v>
      </c>
      <c r="N22" s="10"/>
      <c r="O22" s="37" t="s">
        <v>170</v>
      </c>
      <c r="P22" s="11" t="s">
        <v>22</v>
      </c>
    </row>
    <row r="23" spans="1:16" s="6" customFormat="1" thickBot="1">
      <c r="A23" s="12">
        <v>20</v>
      </c>
      <c r="B23" s="16" t="s">
        <v>145</v>
      </c>
      <c r="C23" s="13" t="s">
        <v>23</v>
      </c>
      <c r="D23" s="35" t="s">
        <v>192</v>
      </c>
      <c r="E23" s="14"/>
      <c r="F23" s="14">
        <v>450</v>
      </c>
      <c r="G23" s="14">
        <v>442</v>
      </c>
      <c r="H23" s="14">
        <v>460</v>
      </c>
      <c r="I23" s="14">
        <v>471</v>
      </c>
      <c r="J23" s="14">
        <v>475</v>
      </c>
      <c r="K23" s="14">
        <v>469</v>
      </c>
      <c r="L23" s="14">
        <v>268</v>
      </c>
      <c r="M23" s="14" t="s">
        <v>228</v>
      </c>
      <c r="N23" s="14"/>
      <c r="O23" s="37" t="s">
        <v>171</v>
      </c>
      <c r="P23" s="16"/>
    </row>
    <row r="24" spans="1:16" s="6" customFormat="1" thickBot="1">
      <c r="A24" s="8">
        <v>21</v>
      </c>
      <c r="B24" s="11" t="s">
        <v>145</v>
      </c>
      <c r="C24" s="9" t="s">
        <v>235</v>
      </c>
      <c r="D24" s="35" t="s">
        <v>184</v>
      </c>
      <c r="E24" s="10"/>
      <c r="F24" s="10">
        <v>8084</v>
      </c>
      <c r="G24" s="10">
        <v>8665</v>
      </c>
      <c r="H24" s="10">
        <v>9373</v>
      </c>
      <c r="I24" s="10">
        <v>10395</v>
      </c>
      <c r="J24" s="10">
        <v>10395</v>
      </c>
      <c r="K24" s="10">
        <v>10734</v>
      </c>
      <c r="L24" s="10">
        <v>10217</v>
      </c>
      <c r="M24" s="10" t="s">
        <v>228</v>
      </c>
      <c r="N24" s="10"/>
      <c r="O24" s="37" t="s">
        <v>171</v>
      </c>
      <c r="P24" s="11"/>
    </row>
    <row r="25" spans="1:16" s="6" customFormat="1" thickBot="1">
      <c r="A25" s="12">
        <v>22</v>
      </c>
      <c r="B25" s="16" t="s">
        <v>145</v>
      </c>
      <c r="C25" s="13" t="s">
        <v>25</v>
      </c>
      <c r="D25" s="35" t="s">
        <v>193</v>
      </c>
      <c r="E25" s="14"/>
      <c r="F25" s="14">
        <v>7037</v>
      </c>
      <c r="G25" s="14">
        <v>6523</v>
      </c>
      <c r="H25" s="14">
        <v>6883</v>
      </c>
      <c r="I25" s="14">
        <v>7820</v>
      </c>
      <c r="J25" s="14">
        <v>8162</v>
      </c>
      <c r="K25" s="14">
        <v>8128</v>
      </c>
      <c r="L25" s="14">
        <v>6770</v>
      </c>
      <c r="M25" s="14" t="s">
        <v>228</v>
      </c>
      <c r="N25" s="14"/>
      <c r="O25" s="37" t="s">
        <v>171</v>
      </c>
      <c r="P25" s="16"/>
    </row>
    <row r="26" spans="1:16" s="6" customFormat="1" thickBot="1">
      <c r="A26" s="8">
        <v>23</v>
      </c>
      <c r="B26" s="11" t="s">
        <v>145</v>
      </c>
      <c r="C26" s="9" t="s">
        <v>26</v>
      </c>
      <c r="D26" s="35" t="s">
        <v>194</v>
      </c>
      <c r="E26" s="10"/>
      <c r="F26" s="10" t="s">
        <v>3</v>
      </c>
      <c r="G26" s="10">
        <v>185091</v>
      </c>
      <c r="H26" s="10">
        <v>191787</v>
      </c>
      <c r="I26" s="10">
        <v>199381</v>
      </c>
      <c r="J26" s="10">
        <v>201874</v>
      </c>
      <c r="K26" s="10">
        <v>209227</v>
      </c>
      <c r="L26" s="10">
        <v>214590</v>
      </c>
      <c r="M26" s="10" t="s">
        <v>228</v>
      </c>
      <c r="N26" s="10"/>
      <c r="O26" s="37" t="s">
        <v>172</v>
      </c>
      <c r="P26" s="11"/>
    </row>
    <row r="27" spans="1:16" s="6" customFormat="1" ht="60" customHeight="1" thickBot="1">
      <c r="A27" s="12">
        <v>24</v>
      </c>
      <c r="B27" s="16" t="s">
        <v>145</v>
      </c>
      <c r="C27" s="13" t="s">
        <v>236</v>
      </c>
      <c r="D27" s="35" t="s">
        <v>195</v>
      </c>
      <c r="E27" s="14"/>
      <c r="F27" s="14" t="s">
        <v>3</v>
      </c>
      <c r="G27" s="47">
        <v>2302.85</v>
      </c>
      <c r="H27" s="47">
        <v>2462.2800000000002</v>
      </c>
      <c r="I27" s="47">
        <v>2648.82</v>
      </c>
      <c r="J27" s="47">
        <v>3717.37</v>
      </c>
      <c r="K27" s="47">
        <v>3163.64</v>
      </c>
      <c r="L27" s="47">
        <v>2988.58</v>
      </c>
      <c r="M27" s="14" t="s">
        <v>228</v>
      </c>
      <c r="N27" s="14"/>
      <c r="O27" s="37" t="s">
        <v>172</v>
      </c>
      <c r="P27" s="16"/>
    </row>
    <row r="28" spans="1:16" s="6" customFormat="1" thickBot="1">
      <c r="A28" s="8">
        <v>25</v>
      </c>
      <c r="B28" s="11" t="s">
        <v>145</v>
      </c>
      <c r="C28" s="9" t="s">
        <v>29</v>
      </c>
      <c r="D28" s="35" t="s">
        <v>192</v>
      </c>
      <c r="E28" s="10"/>
      <c r="F28" s="10">
        <v>4654</v>
      </c>
      <c r="G28" s="10">
        <v>5214</v>
      </c>
      <c r="H28" s="10">
        <v>4849</v>
      </c>
      <c r="I28" s="10">
        <v>6260</v>
      </c>
      <c r="J28" s="10">
        <v>6788</v>
      </c>
      <c r="K28" s="10">
        <v>6950</v>
      </c>
      <c r="L28" s="10">
        <v>4393</v>
      </c>
      <c r="M28" s="10" t="s">
        <v>228</v>
      </c>
      <c r="N28" s="10"/>
      <c r="O28" s="37" t="s">
        <v>173</v>
      </c>
      <c r="P28" s="11"/>
    </row>
    <row r="29" spans="1:16" s="6" customFormat="1" thickBot="1">
      <c r="A29" s="12">
        <v>26</v>
      </c>
      <c r="B29" s="16" t="s">
        <v>145</v>
      </c>
      <c r="C29" s="13" t="s">
        <v>30</v>
      </c>
      <c r="D29" s="35" t="s">
        <v>194</v>
      </c>
      <c r="E29" s="14"/>
      <c r="F29" s="14">
        <v>113</v>
      </c>
      <c r="G29" s="14">
        <v>82</v>
      </c>
      <c r="H29" s="14">
        <v>100</v>
      </c>
      <c r="I29" s="14">
        <v>102</v>
      </c>
      <c r="J29" s="14">
        <v>135</v>
      </c>
      <c r="K29" s="14">
        <v>87</v>
      </c>
      <c r="L29" s="14">
        <v>118</v>
      </c>
      <c r="M29" s="14" t="s">
        <v>228</v>
      </c>
      <c r="N29" s="14"/>
      <c r="O29" s="37" t="s">
        <v>173</v>
      </c>
      <c r="P29" s="16"/>
    </row>
    <row r="30" spans="1:16" s="6" customFormat="1" thickBot="1">
      <c r="A30" s="8">
        <v>27</v>
      </c>
      <c r="B30" s="11" t="s">
        <v>145</v>
      </c>
      <c r="C30" s="9" t="s">
        <v>31</v>
      </c>
      <c r="D30" s="35" t="s">
        <v>194</v>
      </c>
      <c r="E30" s="10"/>
      <c r="F30" s="10">
        <v>3542</v>
      </c>
      <c r="G30" s="10">
        <v>4932</v>
      </c>
      <c r="H30" s="10">
        <v>3932</v>
      </c>
      <c r="I30" s="10">
        <v>5917</v>
      </c>
      <c r="J30" s="10">
        <v>6147</v>
      </c>
      <c r="K30" s="10">
        <v>5156</v>
      </c>
      <c r="L30" s="10">
        <v>4215</v>
      </c>
      <c r="M30" s="10" t="s">
        <v>228</v>
      </c>
      <c r="N30" s="10"/>
      <c r="O30" s="37" t="s">
        <v>173</v>
      </c>
      <c r="P30" s="11"/>
    </row>
    <row r="31" spans="1:16" s="6" customFormat="1" thickBot="1">
      <c r="A31" s="12">
        <v>28</v>
      </c>
      <c r="B31" s="16" t="s">
        <v>145</v>
      </c>
      <c r="C31" s="13" t="s">
        <v>32</v>
      </c>
      <c r="D31" s="35" t="s">
        <v>185</v>
      </c>
      <c r="E31" s="14"/>
      <c r="F31" s="14">
        <v>2272500</v>
      </c>
      <c r="G31" s="14">
        <v>5299000</v>
      </c>
      <c r="H31" s="14">
        <v>3205500</v>
      </c>
      <c r="I31" s="14">
        <v>4346000</v>
      </c>
      <c r="J31" s="14" t="s">
        <v>139</v>
      </c>
      <c r="K31" s="14" t="s">
        <v>139</v>
      </c>
      <c r="L31" s="14" t="s">
        <v>139</v>
      </c>
      <c r="M31" s="14" t="s">
        <v>228</v>
      </c>
      <c r="N31" s="14"/>
      <c r="O31" s="37" t="s">
        <v>173</v>
      </c>
      <c r="P31" s="16"/>
    </row>
    <row r="32" spans="1:16" s="6" customFormat="1" thickBot="1">
      <c r="A32" s="8">
        <v>29</v>
      </c>
      <c r="B32" s="11" t="s">
        <v>145</v>
      </c>
      <c r="C32" s="9" t="s">
        <v>33</v>
      </c>
      <c r="D32" s="35" t="s">
        <v>196</v>
      </c>
      <c r="E32" s="10"/>
      <c r="F32" s="48">
        <v>95.5</v>
      </c>
      <c r="G32" s="48">
        <v>99.4</v>
      </c>
      <c r="H32" s="48">
        <v>100</v>
      </c>
      <c r="I32" s="48">
        <v>100</v>
      </c>
      <c r="J32" s="48">
        <v>100.8</v>
      </c>
      <c r="K32" s="48">
        <v>102.2</v>
      </c>
      <c r="L32" s="48">
        <v>102.3</v>
      </c>
      <c r="M32" s="10" t="s">
        <v>228</v>
      </c>
      <c r="N32" s="10"/>
      <c r="O32" s="37" t="s">
        <v>174</v>
      </c>
      <c r="P32" s="11"/>
    </row>
    <row r="33" spans="1:16" s="6" customFormat="1" thickBot="1">
      <c r="A33" s="12">
        <v>30</v>
      </c>
      <c r="B33" s="16" t="s">
        <v>145</v>
      </c>
      <c r="C33" s="13" t="s">
        <v>34</v>
      </c>
      <c r="D33" s="35" t="s">
        <v>196</v>
      </c>
      <c r="E33" s="19"/>
      <c r="F33" s="47">
        <v>2.4</v>
      </c>
      <c r="G33" s="47">
        <v>4</v>
      </c>
      <c r="H33" s="47">
        <v>0.7</v>
      </c>
      <c r="I33" s="47" t="s">
        <v>3</v>
      </c>
      <c r="J33" s="47">
        <v>0.8</v>
      </c>
      <c r="K33" s="47">
        <v>1.4</v>
      </c>
      <c r="L33" s="47">
        <v>0.1</v>
      </c>
      <c r="M33" s="19" t="s">
        <v>228</v>
      </c>
      <c r="N33" s="19"/>
      <c r="O33" s="37" t="s">
        <v>174</v>
      </c>
      <c r="P33" s="16"/>
    </row>
    <row r="34" spans="1:16" s="6" customFormat="1" thickBot="1">
      <c r="A34" s="8">
        <v>31</v>
      </c>
      <c r="B34" s="11" t="s">
        <v>145</v>
      </c>
      <c r="C34" s="9" t="s">
        <v>35</v>
      </c>
      <c r="D34" s="35" t="s">
        <v>197</v>
      </c>
      <c r="E34" s="10"/>
      <c r="F34" s="10">
        <v>121947</v>
      </c>
      <c r="G34" s="10">
        <v>122183</v>
      </c>
      <c r="H34" s="10">
        <v>122183</v>
      </c>
      <c r="I34" s="10">
        <v>122183</v>
      </c>
      <c r="J34" s="10" t="s">
        <v>3</v>
      </c>
      <c r="K34" s="10" t="s">
        <v>3</v>
      </c>
      <c r="L34" s="10" t="s">
        <v>228</v>
      </c>
      <c r="M34" s="10" t="s">
        <v>228</v>
      </c>
      <c r="N34" s="10"/>
      <c r="O34" s="37" t="s">
        <v>175</v>
      </c>
      <c r="P34" s="11" t="s">
        <v>257</v>
      </c>
    </row>
    <row r="35" spans="1:16" s="6" customFormat="1" thickBot="1">
      <c r="A35" s="12">
        <v>32</v>
      </c>
      <c r="B35" s="16" t="s">
        <v>145</v>
      </c>
      <c r="C35" s="13" t="s">
        <v>36</v>
      </c>
      <c r="D35" s="35" t="s">
        <v>197</v>
      </c>
      <c r="E35" s="14"/>
      <c r="F35" s="14">
        <v>71449</v>
      </c>
      <c r="G35" s="14">
        <v>66265</v>
      </c>
      <c r="H35" s="14">
        <v>58990</v>
      </c>
      <c r="I35" s="14">
        <v>52176</v>
      </c>
      <c r="J35" s="14" t="s">
        <v>3</v>
      </c>
      <c r="K35" s="14" t="s">
        <v>3</v>
      </c>
      <c r="L35" s="14" t="s">
        <v>228</v>
      </c>
      <c r="M35" s="14" t="s">
        <v>228</v>
      </c>
      <c r="N35" s="14"/>
      <c r="O35" s="38" t="s">
        <v>175</v>
      </c>
      <c r="P35" s="16" t="s">
        <v>257</v>
      </c>
    </row>
    <row r="36" spans="1:16" s="6" customFormat="1" thickBot="1">
      <c r="A36" s="8">
        <v>33</v>
      </c>
      <c r="B36" s="11" t="s">
        <v>145</v>
      </c>
      <c r="C36" s="9" t="s">
        <v>37</v>
      </c>
      <c r="D36" s="35" t="s">
        <v>193</v>
      </c>
      <c r="E36" s="10"/>
      <c r="F36" s="10">
        <v>134420</v>
      </c>
      <c r="G36" s="10">
        <v>266506</v>
      </c>
      <c r="H36" s="10">
        <v>288804</v>
      </c>
      <c r="I36" s="10">
        <v>346204</v>
      </c>
      <c r="J36" s="10">
        <v>374672</v>
      </c>
      <c r="K36" s="10">
        <v>397251</v>
      </c>
      <c r="L36" s="10" t="s">
        <v>228</v>
      </c>
      <c r="M36" s="10" t="s">
        <v>228</v>
      </c>
      <c r="N36" s="10"/>
      <c r="O36" s="37" t="s">
        <v>176</v>
      </c>
      <c r="P36" s="11"/>
    </row>
    <row r="37" spans="1:16" s="6" customFormat="1" ht="19.5" customHeight="1" thickBot="1">
      <c r="A37" s="12">
        <v>34</v>
      </c>
      <c r="B37" s="16" t="s">
        <v>145</v>
      </c>
      <c r="C37" s="13" t="s">
        <v>38</v>
      </c>
      <c r="D37" s="35" t="s">
        <v>189</v>
      </c>
      <c r="E37" s="14"/>
      <c r="F37" s="14" t="s">
        <v>3</v>
      </c>
      <c r="G37" s="14">
        <v>109776</v>
      </c>
      <c r="H37" s="14">
        <v>119857</v>
      </c>
      <c r="I37" s="14">
        <v>145937</v>
      </c>
      <c r="J37" s="14">
        <v>146020</v>
      </c>
      <c r="K37" s="14">
        <v>153137</v>
      </c>
      <c r="L37" s="14" t="s">
        <v>228</v>
      </c>
      <c r="M37" s="14" t="s">
        <v>228</v>
      </c>
      <c r="N37" s="14"/>
      <c r="O37" s="37" t="s">
        <v>176</v>
      </c>
      <c r="P37" s="16"/>
    </row>
    <row r="38" spans="1:16" s="6" customFormat="1" thickBot="1">
      <c r="A38" s="8">
        <v>35</v>
      </c>
      <c r="B38" s="11" t="s">
        <v>145</v>
      </c>
      <c r="C38" s="9" t="s">
        <v>39</v>
      </c>
      <c r="D38" s="35" t="s">
        <v>193</v>
      </c>
      <c r="E38" s="10"/>
      <c r="F38" s="10">
        <v>11339885</v>
      </c>
      <c r="G38" s="10">
        <v>11312037</v>
      </c>
      <c r="H38" s="10">
        <v>12520769</v>
      </c>
      <c r="I38" s="10">
        <v>12709415</v>
      </c>
      <c r="J38" s="10">
        <v>13274769</v>
      </c>
      <c r="K38" s="10">
        <v>13651301</v>
      </c>
      <c r="L38" s="10" t="s">
        <v>228</v>
      </c>
      <c r="M38" s="10" t="s">
        <v>228</v>
      </c>
      <c r="N38" s="10"/>
      <c r="O38" s="37" t="s">
        <v>177</v>
      </c>
      <c r="P38" s="11"/>
    </row>
    <row r="39" spans="1:16" s="6" customFormat="1" thickBot="1">
      <c r="A39" s="12">
        <v>36</v>
      </c>
      <c r="B39" s="16" t="s">
        <v>145</v>
      </c>
      <c r="C39" s="13" t="s">
        <v>40</v>
      </c>
      <c r="D39" s="35" t="s">
        <v>198</v>
      </c>
      <c r="E39" s="14"/>
      <c r="F39" s="47">
        <v>4</v>
      </c>
      <c r="G39" s="47">
        <v>3.9</v>
      </c>
      <c r="H39" s="47">
        <v>4</v>
      </c>
      <c r="I39" s="47">
        <v>4.3</v>
      </c>
      <c r="J39" s="47">
        <v>4.3</v>
      </c>
      <c r="K39" s="47">
        <v>4.18</v>
      </c>
      <c r="L39" s="14" t="s">
        <v>228</v>
      </c>
      <c r="M39" s="14" t="s">
        <v>228</v>
      </c>
      <c r="N39" s="14"/>
      <c r="O39" s="37" t="s">
        <v>177</v>
      </c>
      <c r="P39" s="16"/>
    </row>
    <row r="40" spans="1:16" s="6" customFormat="1" thickBot="1">
      <c r="A40" s="8">
        <v>37</v>
      </c>
      <c r="B40" s="11" t="s">
        <v>145</v>
      </c>
      <c r="C40" s="9" t="s">
        <v>237</v>
      </c>
      <c r="D40" s="35" t="s">
        <v>199</v>
      </c>
      <c r="E40" s="10"/>
      <c r="F40" s="48">
        <v>5276.32</v>
      </c>
      <c r="G40" s="48">
        <v>5810.2</v>
      </c>
      <c r="H40" s="48">
        <v>6190.88</v>
      </c>
      <c r="I40" s="48">
        <v>6812.06</v>
      </c>
      <c r="J40" s="48">
        <v>7311.01</v>
      </c>
      <c r="K40" s="48">
        <v>7826.27</v>
      </c>
      <c r="L40" s="10" t="s">
        <v>228</v>
      </c>
      <c r="M40" s="10" t="s">
        <v>228</v>
      </c>
      <c r="N40" s="10"/>
      <c r="O40" s="37" t="s">
        <v>177</v>
      </c>
      <c r="P40" s="11"/>
    </row>
    <row r="41" spans="1:16" s="6" customFormat="1" thickBot="1">
      <c r="A41" s="12">
        <v>38</v>
      </c>
      <c r="B41" s="16" t="s">
        <v>145</v>
      </c>
      <c r="C41" s="13" t="s">
        <v>238</v>
      </c>
      <c r="D41" s="35" t="s">
        <v>184</v>
      </c>
      <c r="E41" s="14"/>
      <c r="F41" s="14">
        <v>241927</v>
      </c>
      <c r="G41" s="14">
        <v>259291</v>
      </c>
      <c r="H41" s="14">
        <v>313006</v>
      </c>
      <c r="I41" s="14">
        <v>377878</v>
      </c>
      <c r="J41" s="14">
        <v>423012</v>
      </c>
      <c r="K41" s="14">
        <v>449100.73</v>
      </c>
      <c r="L41" s="61">
        <v>471606</v>
      </c>
      <c r="M41" s="14" t="s">
        <v>228</v>
      </c>
      <c r="N41" s="14"/>
      <c r="O41" s="37" t="s">
        <v>177</v>
      </c>
      <c r="P41" s="16"/>
    </row>
    <row r="42" spans="1:16" s="6" customFormat="1" thickBot="1">
      <c r="A42" s="8">
        <v>39</v>
      </c>
      <c r="B42" s="11" t="s">
        <v>145</v>
      </c>
      <c r="C42" s="9" t="s">
        <v>239</v>
      </c>
      <c r="D42" s="35" t="s">
        <v>184</v>
      </c>
      <c r="E42" s="10"/>
      <c r="F42" s="10">
        <v>107569</v>
      </c>
      <c r="G42" s="10">
        <v>109800</v>
      </c>
      <c r="H42" s="10">
        <v>112086</v>
      </c>
      <c r="I42" s="10">
        <v>116587</v>
      </c>
      <c r="J42" s="10">
        <v>123797</v>
      </c>
      <c r="K42" s="10">
        <v>130015</v>
      </c>
      <c r="L42" s="10">
        <v>134297</v>
      </c>
      <c r="M42" s="10" t="s">
        <v>228</v>
      </c>
      <c r="N42" s="10"/>
      <c r="O42" s="37" t="s">
        <v>178</v>
      </c>
      <c r="P42" s="11"/>
    </row>
    <row r="43" spans="1:16" s="6" customFormat="1" thickBot="1">
      <c r="A43" s="12">
        <v>40</v>
      </c>
      <c r="B43" s="16" t="s">
        <v>145</v>
      </c>
      <c r="C43" s="13" t="s">
        <v>240</v>
      </c>
      <c r="D43" s="35" t="s">
        <v>184</v>
      </c>
      <c r="E43" s="14"/>
      <c r="F43" s="14">
        <v>187380</v>
      </c>
      <c r="G43" s="14">
        <v>188472</v>
      </c>
      <c r="H43" s="14">
        <v>179418</v>
      </c>
      <c r="I43" s="14">
        <v>181475</v>
      </c>
      <c r="J43" s="14">
        <v>181120</v>
      </c>
      <c r="K43" s="14">
        <v>191473</v>
      </c>
      <c r="L43" s="14">
        <v>191806</v>
      </c>
      <c r="M43" s="14" t="s">
        <v>228</v>
      </c>
      <c r="N43" s="14"/>
      <c r="O43" s="37" t="s">
        <v>178</v>
      </c>
      <c r="P43" s="16"/>
    </row>
    <row r="44" spans="1:16" s="6" customFormat="1" thickBot="1">
      <c r="A44" s="8">
        <v>41</v>
      </c>
      <c r="B44" s="11" t="s">
        <v>145</v>
      </c>
      <c r="C44" s="9" t="s">
        <v>45</v>
      </c>
      <c r="D44" s="35" t="s">
        <v>192</v>
      </c>
      <c r="E44" s="10"/>
      <c r="F44" s="10">
        <v>7</v>
      </c>
      <c r="G44" s="10">
        <v>6</v>
      </c>
      <c r="H44" s="10">
        <v>6</v>
      </c>
      <c r="I44" s="10">
        <v>6</v>
      </c>
      <c r="J44" s="10">
        <v>6</v>
      </c>
      <c r="K44" s="10">
        <v>6</v>
      </c>
      <c r="L44" s="10">
        <v>5</v>
      </c>
      <c r="M44" s="10" t="s">
        <v>3</v>
      </c>
      <c r="N44" s="10"/>
      <c r="O44" s="37" t="s">
        <v>179</v>
      </c>
      <c r="P44" s="11"/>
    </row>
    <row r="45" spans="1:16" s="6" customFormat="1" thickBot="1">
      <c r="A45" s="12">
        <v>42</v>
      </c>
      <c r="B45" s="16" t="s">
        <v>145</v>
      </c>
      <c r="C45" s="13" t="s">
        <v>46</v>
      </c>
      <c r="D45" s="35" t="s">
        <v>192</v>
      </c>
      <c r="E45" s="14"/>
      <c r="F45" s="14">
        <v>42</v>
      </c>
      <c r="G45" s="14">
        <v>44</v>
      </c>
      <c r="H45" s="14">
        <v>43</v>
      </c>
      <c r="I45" s="14">
        <v>44</v>
      </c>
      <c r="J45" s="14">
        <v>44</v>
      </c>
      <c r="K45" s="14">
        <v>44</v>
      </c>
      <c r="L45" s="14">
        <v>43</v>
      </c>
      <c r="M45" s="14" t="s">
        <v>228</v>
      </c>
      <c r="N45" s="14"/>
      <c r="O45" s="37" t="s">
        <v>179</v>
      </c>
      <c r="P45" s="16"/>
    </row>
    <row r="46" spans="1:16" s="6" customFormat="1" ht="19.5" customHeight="1" thickBot="1">
      <c r="A46" s="8">
        <v>43</v>
      </c>
      <c r="B46" s="11" t="s">
        <v>145</v>
      </c>
      <c r="C46" s="9" t="s">
        <v>202</v>
      </c>
      <c r="D46" s="35" t="s">
        <v>185</v>
      </c>
      <c r="E46" s="10"/>
      <c r="F46" s="10">
        <v>5518900057</v>
      </c>
      <c r="G46" s="10">
        <v>5668386349</v>
      </c>
      <c r="H46" s="10">
        <v>6074959149</v>
      </c>
      <c r="I46" s="10">
        <v>9681092365</v>
      </c>
      <c r="J46" s="10">
        <v>6577771806</v>
      </c>
      <c r="K46" s="10">
        <v>6944566045</v>
      </c>
      <c r="L46" s="10">
        <v>7009975850.5999994</v>
      </c>
      <c r="M46" s="10" t="s">
        <v>228</v>
      </c>
      <c r="N46" s="10"/>
      <c r="O46" s="37" t="s">
        <v>180</v>
      </c>
      <c r="P46" s="11"/>
    </row>
    <row r="47" spans="1:16" s="6" customFormat="1" ht="19.5" customHeight="1" thickBot="1">
      <c r="A47" s="12">
        <v>44</v>
      </c>
      <c r="B47" s="16" t="s">
        <v>145</v>
      </c>
      <c r="C47" s="13" t="s">
        <v>48</v>
      </c>
      <c r="D47" s="35" t="s">
        <v>185</v>
      </c>
      <c r="E47" s="14"/>
      <c r="F47" s="14">
        <v>3923075734</v>
      </c>
      <c r="G47" s="14">
        <v>5357126330</v>
      </c>
      <c r="H47" s="14">
        <v>8640836706</v>
      </c>
      <c r="I47" s="14">
        <v>5142692146</v>
      </c>
      <c r="J47" s="14">
        <v>5355856180</v>
      </c>
      <c r="K47" s="14">
        <v>5465046992</v>
      </c>
      <c r="L47" s="14">
        <v>5278985469.3699999</v>
      </c>
      <c r="M47" s="14" t="s">
        <v>228</v>
      </c>
      <c r="N47" s="14"/>
      <c r="O47" s="37" t="s">
        <v>180</v>
      </c>
      <c r="P47" s="16"/>
    </row>
    <row r="48" spans="1:16" s="6" customFormat="1" ht="19.5" customHeight="1" thickBot="1">
      <c r="A48" s="8">
        <v>45</v>
      </c>
      <c r="B48" s="11" t="s">
        <v>145</v>
      </c>
      <c r="C48" s="9" t="s">
        <v>49</v>
      </c>
      <c r="D48" s="35" t="s">
        <v>185</v>
      </c>
      <c r="E48" s="10"/>
      <c r="F48" s="10">
        <v>7904899670</v>
      </c>
      <c r="G48" s="10">
        <v>8326992863</v>
      </c>
      <c r="H48" s="10">
        <v>8226841098</v>
      </c>
      <c r="I48" s="10">
        <v>8943602634</v>
      </c>
      <c r="J48" s="10">
        <v>9970633758</v>
      </c>
      <c r="K48" s="10">
        <v>10051379000</v>
      </c>
      <c r="L48" s="14">
        <v>10573846000</v>
      </c>
      <c r="M48" s="10" t="s">
        <v>228</v>
      </c>
      <c r="N48" s="10"/>
      <c r="O48" s="37" t="s">
        <v>181</v>
      </c>
      <c r="P48" s="11"/>
    </row>
    <row r="49" spans="1:16" s="6" customFormat="1" thickBot="1">
      <c r="A49" s="12">
        <v>46</v>
      </c>
      <c r="B49" s="16" t="s">
        <v>145</v>
      </c>
      <c r="C49" s="13" t="s">
        <v>50</v>
      </c>
      <c r="D49" s="35" t="s">
        <v>185</v>
      </c>
      <c r="E49" s="14"/>
      <c r="F49" s="14">
        <v>71561419</v>
      </c>
      <c r="G49" s="14">
        <v>81619659</v>
      </c>
      <c r="H49" s="14">
        <v>115412309</v>
      </c>
      <c r="I49" s="14">
        <v>85166334</v>
      </c>
      <c r="J49" s="14">
        <v>80419744</v>
      </c>
      <c r="K49" s="14">
        <v>81257818</v>
      </c>
      <c r="L49" s="14">
        <v>99809123.459999993</v>
      </c>
      <c r="M49" s="14" t="s">
        <v>228</v>
      </c>
      <c r="N49" s="14"/>
      <c r="O49" s="37" t="s">
        <v>182</v>
      </c>
      <c r="P49" s="16"/>
    </row>
    <row r="50" spans="1:16" s="6" customFormat="1" thickBot="1">
      <c r="A50" s="8">
        <v>47</v>
      </c>
      <c r="B50" s="11" t="s">
        <v>145</v>
      </c>
      <c r="C50" s="9" t="s">
        <v>51</v>
      </c>
      <c r="D50" s="35" t="s">
        <v>192</v>
      </c>
      <c r="E50" s="10"/>
      <c r="F50" s="10">
        <v>1755</v>
      </c>
      <c r="G50" s="10">
        <v>1914</v>
      </c>
      <c r="H50" s="10">
        <v>1666</v>
      </c>
      <c r="I50" s="10">
        <v>1784</v>
      </c>
      <c r="J50" s="10">
        <v>2065</v>
      </c>
      <c r="K50" s="10">
        <v>2338</v>
      </c>
      <c r="L50" s="10">
        <v>2174</v>
      </c>
      <c r="M50" s="10" t="s">
        <v>228</v>
      </c>
      <c r="N50" s="10"/>
      <c r="O50" s="37" t="s">
        <v>183</v>
      </c>
      <c r="P50" s="11"/>
    </row>
    <row r="51" spans="1:16" s="6" customFormat="1" ht="19.5" customHeight="1" thickBot="1">
      <c r="A51" s="12">
        <v>48</v>
      </c>
      <c r="B51" s="11" t="s">
        <v>145</v>
      </c>
      <c r="C51" s="13" t="s">
        <v>201</v>
      </c>
      <c r="D51" s="35" t="s">
        <v>200</v>
      </c>
      <c r="E51" s="14"/>
      <c r="F51" s="14" t="s">
        <v>3</v>
      </c>
      <c r="G51" s="14" t="s">
        <v>3</v>
      </c>
      <c r="H51" s="14">
        <v>4937820.5</v>
      </c>
      <c r="I51" s="14">
        <v>6351034.5999999996</v>
      </c>
      <c r="J51" s="14">
        <v>10678413</v>
      </c>
      <c r="K51" s="14">
        <v>2783102720</v>
      </c>
      <c r="L51" s="14">
        <v>5400313000</v>
      </c>
      <c r="M51" s="14" t="s">
        <v>228</v>
      </c>
      <c r="N51" s="14"/>
      <c r="O51" s="39" t="s">
        <v>183</v>
      </c>
      <c r="P51" s="16"/>
    </row>
    <row r="52" spans="1:16" s="6" customFormat="1" thickBot="1">
      <c r="A52" s="8">
        <v>1</v>
      </c>
      <c r="B52" s="11" t="s">
        <v>146</v>
      </c>
      <c r="C52" s="9" t="s">
        <v>53</v>
      </c>
      <c r="D52" s="35" t="s">
        <v>193</v>
      </c>
      <c r="E52" s="10"/>
      <c r="F52" s="10">
        <v>369522</v>
      </c>
      <c r="G52" s="10">
        <v>378364</v>
      </c>
      <c r="H52" s="10">
        <v>386605</v>
      </c>
      <c r="I52" s="10">
        <v>394169</v>
      </c>
      <c r="J52" s="10">
        <v>402017</v>
      </c>
      <c r="K52" s="10">
        <v>410211</v>
      </c>
      <c r="L52" s="10">
        <v>416582</v>
      </c>
      <c r="M52" s="10" t="s">
        <v>228</v>
      </c>
      <c r="N52" s="10"/>
      <c r="O52" s="33" t="s">
        <v>215</v>
      </c>
      <c r="P52" s="11"/>
    </row>
    <row r="53" spans="1:16" s="6" customFormat="1" thickBot="1">
      <c r="A53" s="12">
        <v>2</v>
      </c>
      <c r="B53" s="16" t="s">
        <v>146</v>
      </c>
      <c r="C53" s="13" t="s">
        <v>54</v>
      </c>
      <c r="D53" s="35" t="s">
        <v>193</v>
      </c>
      <c r="E53" s="14"/>
      <c r="F53" s="14">
        <v>81880</v>
      </c>
      <c r="G53" s="14">
        <v>82727</v>
      </c>
      <c r="H53" s="14">
        <v>83155</v>
      </c>
      <c r="I53" s="14">
        <v>84072</v>
      </c>
      <c r="J53" s="14">
        <v>84780</v>
      </c>
      <c r="K53" s="14">
        <v>85827</v>
      </c>
      <c r="L53" s="14">
        <v>86116</v>
      </c>
      <c r="M53" s="14" t="s">
        <v>228</v>
      </c>
      <c r="N53" s="14"/>
      <c r="O53" s="40" t="s">
        <v>215</v>
      </c>
      <c r="P53" s="16"/>
    </row>
    <row r="54" spans="1:16" s="6" customFormat="1" thickBot="1">
      <c r="A54" s="8">
        <v>3</v>
      </c>
      <c r="B54" s="11" t="s">
        <v>146</v>
      </c>
      <c r="C54" s="9" t="s">
        <v>55</v>
      </c>
      <c r="D54" s="35" t="s">
        <v>193</v>
      </c>
      <c r="E54" s="10"/>
      <c r="F54" s="10">
        <v>245695</v>
      </c>
      <c r="G54" s="10">
        <v>249863</v>
      </c>
      <c r="H54" s="10">
        <v>254486</v>
      </c>
      <c r="I54" s="10">
        <v>258343</v>
      </c>
      <c r="J54" s="10">
        <v>262262</v>
      </c>
      <c r="K54" s="10">
        <v>266568</v>
      </c>
      <c r="L54" s="10">
        <v>269936</v>
      </c>
      <c r="M54" s="10" t="s">
        <v>228</v>
      </c>
      <c r="N54" s="10"/>
      <c r="O54" s="40" t="s">
        <v>215</v>
      </c>
      <c r="P54" s="11"/>
    </row>
    <row r="55" spans="1:16" s="6" customFormat="1" thickBot="1">
      <c r="A55" s="12">
        <v>4</v>
      </c>
      <c r="B55" s="16" t="s">
        <v>146</v>
      </c>
      <c r="C55" s="13" t="s">
        <v>56</v>
      </c>
      <c r="D55" s="35" t="s">
        <v>193</v>
      </c>
      <c r="E55" s="14"/>
      <c r="F55" s="14">
        <v>33313</v>
      </c>
      <c r="G55" s="14">
        <v>35268</v>
      </c>
      <c r="H55" s="14">
        <v>36940</v>
      </c>
      <c r="I55" s="14">
        <v>38762</v>
      </c>
      <c r="J55" s="14">
        <v>40903</v>
      </c>
      <c r="K55" s="14">
        <v>43207</v>
      </c>
      <c r="L55" s="14">
        <v>45821</v>
      </c>
      <c r="M55" s="14" t="s">
        <v>228</v>
      </c>
      <c r="N55" s="14"/>
      <c r="O55" s="40" t="s">
        <v>215</v>
      </c>
      <c r="P55" s="16"/>
    </row>
    <row r="56" spans="1:16" s="6" customFormat="1" thickBot="1">
      <c r="A56" s="8">
        <v>5</v>
      </c>
      <c r="B56" s="11" t="s">
        <v>146</v>
      </c>
      <c r="C56" s="9" t="s">
        <v>57</v>
      </c>
      <c r="D56" s="35" t="s">
        <v>196</v>
      </c>
      <c r="E56" s="18"/>
      <c r="F56" s="48">
        <v>2.4</v>
      </c>
      <c r="G56" s="48">
        <f>((G52-F52)/F52)*100</f>
        <v>2.3928209957729174</v>
      </c>
      <c r="H56" s="48">
        <v>2.15</v>
      </c>
      <c r="I56" s="48">
        <v>1.94</v>
      </c>
      <c r="J56" s="48">
        <v>1.97</v>
      </c>
      <c r="K56" s="48">
        <v>2.02</v>
      </c>
      <c r="L56" s="48">
        <f>((L52-K52)/K52)*100</f>
        <v>1.5531031591059234</v>
      </c>
      <c r="M56" s="18" t="s">
        <v>3</v>
      </c>
      <c r="N56" s="18"/>
      <c r="O56" s="40" t="s">
        <v>215</v>
      </c>
      <c r="P56" s="11"/>
    </row>
    <row r="57" spans="1:16" s="6" customFormat="1" thickBot="1">
      <c r="A57" s="12">
        <v>6</v>
      </c>
      <c r="B57" s="16" t="s">
        <v>146</v>
      </c>
      <c r="C57" s="13" t="s">
        <v>241</v>
      </c>
      <c r="D57" s="35" t="s">
        <v>203</v>
      </c>
      <c r="E57" s="14"/>
      <c r="F57" s="47">
        <v>680.5</v>
      </c>
      <c r="G57" s="47">
        <v>696.8</v>
      </c>
      <c r="H57" s="47">
        <v>711.9</v>
      </c>
      <c r="I57" s="47">
        <v>725.9</v>
      </c>
      <c r="J57" s="47">
        <v>740.3</v>
      </c>
      <c r="K57" s="47">
        <v>755.41</v>
      </c>
      <c r="L57" s="47">
        <v>767.14</v>
      </c>
      <c r="M57" s="14" t="s">
        <v>3</v>
      </c>
      <c r="N57" s="14"/>
      <c r="O57" s="40" t="s">
        <v>215</v>
      </c>
      <c r="P57" s="16"/>
    </row>
    <row r="58" spans="1:16" s="6" customFormat="1" thickBot="1">
      <c r="A58" s="8">
        <v>7</v>
      </c>
      <c r="B58" s="11" t="s">
        <v>146</v>
      </c>
      <c r="C58" s="9" t="s">
        <v>59</v>
      </c>
      <c r="D58" s="35" t="s">
        <v>204</v>
      </c>
      <c r="E58" s="10"/>
      <c r="F58" s="10">
        <v>214084</v>
      </c>
      <c r="G58" s="10">
        <v>225520</v>
      </c>
      <c r="H58" s="10">
        <v>235922</v>
      </c>
      <c r="I58" s="10">
        <v>242742</v>
      </c>
      <c r="J58" s="10">
        <v>247741</v>
      </c>
      <c r="K58" s="10">
        <v>254948</v>
      </c>
      <c r="L58" s="10">
        <v>266093</v>
      </c>
      <c r="M58" s="41" t="s">
        <v>3</v>
      </c>
      <c r="N58" s="41"/>
      <c r="O58" s="40" t="s">
        <v>215</v>
      </c>
      <c r="P58" s="11"/>
    </row>
    <row r="59" spans="1:16" s="6" customFormat="1" thickBot="1">
      <c r="A59" s="12">
        <v>8</v>
      </c>
      <c r="B59" s="16" t="s">
        <v>146</v>
      </c>
      <c r="C59" s="13" t="s">
        <v>60</v>
      </c>
      <c r="D59" s="35" t="s">
        <v>196</v>
      </c>
      <c r="E59" s="19"/>
      <c r="F59" s="47">
        <v>20.9</v>
      </c>
      <c r="G59" s="47">
        <v>19.600000000000001</v>
      </c>
      <c r="H59" s="47">
        <v>16.48</v>
      </c>
      <c r="I59" s="47">
        <v>17.079999999999998</v>
      </c>
      <c r="J59" s="47">
        <v>19.13</v>
      </c>
      <c r="K59" s="47">
        <v>13.34</v>
      </c>
      <c r="L59" s="47">
        <v>17.48</v>
      </c>
      <c r="M59" s="43" t="s">
        <v>228</v>
      </c>
      <c r="N59" s="43"/>
      <c r="O59" s="33" t="s">
        <v>216</v>
      </c>
      <c r="P59" s="16"/>
    </row>
    <row r="60" spans="1:16" s="6" customFormat="1" thickBot="1">
      <c r="A60" s="8">
        <v>9</v>
      </c>
      <c r="B60" s="11" t="s">
        <v>146</v>
      </c>
      <c r="C60" s="9" t="s">
        <v>61</v>
      </c>
      <c r="D60" s="35" t="s">
        <v>205</v>
      </c>
      <c r="E60" s="10"/>
      <c r="F60" s="10">
        <v>3194</v>
      </c>
      <c r="G60" s="10">
        <v>2489</v>
      </c>
      <c r="H60" s="10">
        <v>2542</v>
      </c>
      <c r="I60" s="10">
        <v>2863</v>
      </c>
      <c r="J60" s="10">
        <v>2860</v>
      </c>
      <c r="K60" s="10">
        <v>3015</v>
      </c>
      <c r="L60" s="10">
        <v>3455</v>
      </c>
      <c r="M60" s="10" t="s">
        <v>228</v>
      </c>
      <c r="N60" s="10"/>
      <c r="O60" s="32" t="s">
        <v>217</v>
      </c>
      <c r="P60" s="11"/>
    </row>
    <row r="61" spans="1:16" s="6" customFormat="1" thickBot="1">
      <c r="A61" s="12">
        <v>10</v>
      </c>
      <c r="B61" s="16" t="s">
        <v>146</v>
      </c>
      <c r="C61" s="13" t="s">
        <v>62</v>
      </c>
      <c r="D61" s="35" t="s">
        <v>205</v>
      </c>
      <c r="E61" s="14"/>
      <c r="F61" s="14">
        <v>1380</v>
      </c>
      <c r="G61" s="14">
        <v>1092</v>
      </c>
      <c r="H61" s="14">
        <v>1023</v>
      </c>
      <c r="I61" s="14">
        <v>1078</v>
      </c>
      <c r="J61" s="14">
        <v>1059</v>
      </c>
      <c r="K61" s="14">
        <v>1075</v>
      </c>
      <c r="L61" s="14">
        <v>1148</v>
      </c>
      <c r="M61" s="14" t="s">
        <v>228</v>
      </c>
      <c r="N61" s="14"/>
      <c r="O61" s="33" t="s">
        <v>217</v>
      </c>
      <c r="P61" s="16"/>
    </row>
    <row r="62" spans="1:16" s="6" customFormat="1" thickBot="1">
      <c r="A62" s="8">
        <v>11</v>
      </c>
      <c r="B62" s="11" t="s">
        <v>146</v>
      </c>
      <c r="C62" s="9" t="s">
        <v>63</v>
      </c>
      <c r="D62" s="35" t="s">
        <v>196</v>
      </c>
      <c r="E62" s="10"/>
      <c r="F62" s="48">
        <v>38.200000000000003</v>
      </c>
      <c r="G62" s="48">
        <v>39.4</v>
      </c>
      <c r="H62" s="48">
        <v>39.299999999999997</v>
      </c>
      <c r="I62" s="48">
        <v>40.700000000000003</v>
      </c>
      <c r="J62" s="48">
        <v>42.8</v>
      </c>
      <c r="K62" s="48">
        <v>44.7</v>
      </c>
      <c r="L62" s="48">
        <v>41.9</v>
      </c>
      <c r="M62" s="10" t="s">
        <v>228</v>
      </c>
      <c r="N62" s="10"/>
      <c r="O62" s="33" t="s">
        <v>218</v>
      </c>
      <c r="P62" s="11"/>
    </row>
    <row r="63" spans="1:16" s="6" customFormat="1" ht="38.25" thickBot="1">
      <c r="A63" s="12">
        <v>12</v>
      </c>
      <c r="B63" s="16" t="s">
        <v>146</v>
      </c>
      <c r="C63" s="13" t="s">
        <v>64</v>
      </c>
      <c r="D63" s="35" t="s">
        <v>196</v>
      </c>
      <c r="E63" s="19"/>
      <c r="F63" s="47">
        <v>69.7</v>
      </c>
      <c r="G63" s="47">
        <v>70.599999999999994</v>
      </c>
      <c r="H63" s="47">
        <v>70.5</v>
      </c>
      <c r="I63" s="47">
        <v>71</v>
      </c>
      <c r="J63" s="47">
        <v>71.099999999999994</v>
      </c>
      <c r="K63" s="47">
        <v>70.8</v>
      </c>
      <c r="L63" s="47">
        <v>71</v>
      </c>
      <c r="M63" s="14" t="s">
        <v>228</v>
      </c>
      <c r="N63" s="14"/>
      <c r="O63" s="33" t="s">
        <v>258</v>
      </c>
      <c r="P63" s="16"/>
    </row>
    <row r="64" spans="1:16" s="6" customFormat="1" ht="38.25" thickBot="1">
      <c r="A64" s="8">
        <v>13</v>
      </c>
      <c r="B64" s="11" t="s">
        <v>146</v>
      </c>
      <c r="C64" s="9" t="s">
        <v>65</v>
      </c>
      <c r="D64" s="35" t="s">
        <v>196</v>
      </c>
      <c r="E64" s="18"/>
      <c r="F64" s="48">
        <v>1</v>
      </c>
      <c r="G64" s="48">
        <v>1.6</v>
      </c>
      <c r="H64" s="48">
        <v>1.7</v>
      </c>
      <c r="I64" s="48">
        <v>1.9</v>
      </c>
      <c r="J64" s="48">
        <v>1.1000000000000001</v>
      </c>
      <c r="K64" s="48">
        <v>1</v>
      </c>
      <c r="L64" s="48">
        <v>1.3</v>
      </c>
      <c r="M64" s="10" t="s">
        <v>228</v>
      </c>
      <c r="N64" s="10"/>
      <c r="O64" s="33" t="s">
        <v>258</v>
      </c>
      <c r="P64" s="11"/>
    </row>
    <row r="65" spans="1:16" s="6" customFormat="1" thickBot="1">
      <c r="A65" s="12">
        <v>14</v>
      </c>
      <c r="B65" s="16" t="s">
        <v>146</v>
      </c>
      <c r="C65" s="13" t="s">
        <v>66</v>
      </c>
      <c r="D65" s="35" t="s">
        <v>185</v>
      </c>
      <c r="E65" s="14"/>
      <c r="F65" s="14">
        <v>300</v>
      </c>
      <c r="G65" s="14">
        <v>300</v>
      </c>
      <c r="H65" s="14">
        <v>300</v>
      </c>
      <c r="I65" s="14">
        <v>300</v>
      </c>
      <c r="J65" s="14">
        <v>310</v>
      </c>
      <c r="K65" s="14">
        <v>330</v>
      </c>
      <c r="L65" s="14">
        <v>330</v>
      </c>
      <c r="M65" s="14" t="s">
        <v>228</v>
      </c>
      <c r="N65" s="14"/>
      <c r="O65" s="33" t="s">
        <v>219</v>
      </c>
      <c r="P65" s="16"/>
    </row>
    <row r="66" spans="1:16" s="6" customFormat="1" thickBot="1">
      <c r="A66" s="8" t="s">
        <v>67</v>
      </c>
      <c r="B66" s="11" t="s">
        <v>146</v>
      </c>
      <c r="C66" s="9" t="s">
        <v>68</v>
      </c>
      <c r="D66" s="35" t="s">
        <v>193</v>
      </c>
      <c r="E66" s="10"/>
      <c r="F66" s="10" t="s">
        <v>228</v>
      </c>
      <c r="G66" s="10" t="s">
        <v>228</v>
      </c>
      <c r="H66" s="10" t="s">
        <v>228</v>
      </c>
      <c r="I66" s="10" t="s">
        <v>228</v>
      </c>
      <c r="J66" s="10" t="s">
        <v>228</v>
      </c>
      <c r="K66" s="49">
        <v>14860.172100000007</v>
      </c>
      <c r="L66" s="49">
        <v>14062.598599999994</v>
      </c>
      <c r="M66" s="10" t="s">
        <v>228</v>
      </c>
      <c r="N66" s="10"/>
      <c r="O66" s="32" t="s">
        <v>259</v>
      </c>
      <c r="P66" s="11"/>
    </row>
    <row r="67" spans="1:16" s="6" customFormat="1" thickBot="1">
      <c r="A67" s="12" t="s">
        <v>69</v>
      </c>
      <c r="B67" s="16" t="s">
        <v>146</v>
      </c>
      <c r="C67" s="13" t="s">
        <v>70</v>
      </c>
      <c r="D67" s="35" t="s">
        <v>255</v>
      </c>
      <c r="E67" s="14"/>
      <c r="F67" s="14" t="s">
        <v>139</v>
      </c>
      <c r="G67" s="14" t="s">
        <v>139</v>
      </c>
      <c r="H67" s="14" t="s">
        <v>139</v>
      </c>
      <c r="I67" s="14" t="s">
        <v>139</v>
      </c>
      <c r="J67" s="14" t="s">
        <v>139</v>
      </c>
      <c r="K67" s="14" t="s">
        <v>139</v>
      </c>
      <c r="L67" s="14" t="s">
        <v>139</v>
      </c>
      <c r="M67" s="14" t="s">
        <v>228</v>
      </c>
      <c r="N67" s="14"/>
      <c r="O67" s="32" t="s">
        <v>256</v>
      </c>
      <c r="P67" s="16"/>
    </row>
    <row r="68" spans="1:16" s="6" customFormat="1" thickBot="1">
      <c r="A68" s="8">
        <v>17</v>
      </c>
      <c r="B68" s="11" t="s">
        <v>146</v>
      </c>
      <c r="C68" s="9" t="s">
        <v>71</v>
      </c>
      <c r="D68" s="35" t="s">
        <v>196</v>
      </c>
      <c r="E68" s="18"/>
      <c r="F68" s="18" t="s">
        <v>139</v>
      </c>
      <c r="G68" s="18" t="s">
        <v>139</v>
      </c>
      <c r="H68" s="18" t="s">
        <v>139</v>
      </c>
      <c r="I68" s="18" t="s">
        <v>139</v>
      </c>
      <c r="J68" s="60" t="s">
        <v>264</v>
      </c>
      <c r="K68" s="60" t="s">
        <v>265</v>
      </c>
      <c r="L68" s="60" t="s">
        <v>264</v>
      </c>
      <c r="M68" s="18" t="s">
        <v>228</v>
      </c>
      <c r="N68" s="18"/>
      <c r="O68" s="32" t="s">
        <v>256</v>
      </c>
      <c r="P68" s="11"/>
    </row>
    <row r="69" spans="1:16" s="6" customFormat="1" thickBot="1">
      <c r="A69" s="12">
        <v>18</v>
      </c>
      <c r="B69" s="16" t="s">
        <v>146</v>
      </c>
      <c r="C69" s="13" t="s">
        <v>72</v>
      </c>
      <c r="D69" s="35" t="s">
        <v>196</v>
      </c>
      <c r="E69" s="19"/>
      <c r="F69" s="14" t="s">
        <v>139</v>
      </c>
      <c r="G69" s="14" t="s">
        <v>139</v>
      </c>
      <c r="H69" s="14" t="s">
        <v>139</v>
      </c>
      <c r="I69" s="14" t="s">
        <v>139</v>
      </c>
      <c r="J69" s="61" t="s">
        <v>264</v>
      </c>
      <c r="K69" s="61" t="s">
        <v>265</v>
      </c>
      <c r="L69" s="61" t="s">
        <v>264</v>
      </c>
      <c r="M69" s="19" t="s">
        <v>228</v>
      </c>
      <c r="N69" s="19"/>
      <c r="O69" s="32" t="s">
        <v>256</v>
      </c>
      <c r="P69" s="16"/>
    </row>
    <row r="70" spans="1:16" s="6" customFormat="1" thickBot="1">
      <c r="A70" s="8">
        <v>19</v>
      </c>
      <c r="B70" s="11" t="s">
        <v>146</v>
      </c>
      <c r="C70" s="9" t="s">
        <v>73</v>
      </c>
      <c r="D70" s="35" t="s">
        <v>196</v>
      </c>
      <c r="E70" s="18"/>
      <c r="F70" s="18" t="s">
        <v>139</v>
      </c>
      <c r="G70" s="18" t="s">
        <v>139</v>
      </c>
      <c r="H70" s="18" t="s">
        <v>139</v>
      </c>
      <c r="I70" s="18" t="s">
        <v>139</v>
      </c>
      <c r="J70" s="60" t="s">
        <v>265</v>
      </c>
      <c r="K70" s="60" t="s">
        <v>266</v>
      </c>
      <c r="L70" s="60" t="s">
        <v>267</v>
      </c>
      <c r="M70" s="18" t="s">
        <v>228</v>
      </c>
      <c r="N70" s="18"/>
      <c r="O70" s="32" t="s">
        <v>256</v>
      </c>
      <c r="P70" s="11"/>
    </row>
    <row r="71" spans="1:16" s="6" customFormat="1" thickBot="1">
      <c r="A71" s="12">
        <v>20</v>
      </c>
      <c r="B71" s="16" t="s">
        <v>146</v>
      </c>
      <c r="C71" s="13" t="s">
        <v>74</v>
      </c>
      <c r="D71" s="35" t="s">
        <v>193</v>
      </c>
      <c r="E71" s="14"/>
      <c r="F71" s="14" t="s">
        <v>139</v>
      </c>
      <c r="G71" s="14" t="s">
        <v>139</v>
      </c>
      <c r="H71" s="14" t="s">
        <v>139</v>
      </c>
      <c r="I71" s="14" t="s">
        <v>139</v>
      </c>
      <c r="J71" s="61">
        <v>8</v>
      </c>
      <c r="K71" s="61">
        <v>20</v>
      </c>
      <c r="L71" s="61">
        <v>0</v>
      </c>
      <c r="M71" s="42" t="s">
        <v>228</v>
      </c>
      <c r="N71" s="42"/>
      <c r="O71" s="32" t="s">
        <v>256</v>
      </c>
      <c r="P71" s="16"/>
    </row>
    <row r="72" spans="1:16" s="6" customFormat="1" ht="57" thickBot="1">
      <c r="A72" s="8">
        <v>21</v>
      </c>
      <c r="B72" s="11" t="s">
        <v>146</v>
      </c>
      <c r="C72" s="9" t="s">
        <v>75</v>
      </c>
      <c r="D72" s="35" t="s">
        <v>193</v>
      </c>
      <c r="E72" s="10"/>
      <c r="F72" s="10">
        <v>20836</v>
      </c>
      <c r="G72" s="10" t="s">
        <v>139</v>
      </c>
      <c r="H72" s="10">
        <v>22936</v>
      </c>
      <c r="I72" s="10">
        <v>20406</v>
      </c>
      <c r="J72" s="10">
        <v>22977</v>
      </c>
      <c r="K72" s="10">
        <v>19861</v>
      </c>
      <c r="L72" s="10" t="s">
        <v>228</v>
      </c>
      <c r="M72" s="10" t="s">
        <v>228</v>
      </c>
      <c r="N72" s="10"/>
      <c r="O72" s="33" t="s">
        <v>220</v>
      </c>
      <c r="P72" s="10" t="s">
        <v>27</v>
      </c>
    </row>
    <row r="73" spans="1:16" s="6" customFormat="1" ht="57" thickBot="1">
      <c r="A73" s="12">
        <v>22</v>
      </c>
      <c r="B73" s="16" t="s">
        <v>146</v>
      </c>
      <c r="C73" s="13" t="s">
        <v>76</v>
      </c>
      <c r="D73" s="35" t="s">
        <v>193</v>
      </c>
      <c r="E73" s="14"/>
      <c r="F73" s="14">
        <v>1236</v>
      </c>
      <c r="G73" s="14" t="s">
        <v>3</v>
      </c>
      <c r="H73" s="14">
        <v>776</v>
      </c>
      <c r="I73" s="14">
        <v>1048</v>
      </c>
      <c r="J73" s="14">
        <v>1008</v>
      </c>
      <c r="K73" s="14">
        <v>1088</v>
      </c>
      <c r="L73" s="14" t="s">
        <v>228</v>
      </c>
      <c r="M73" s="14" t="s">
        <v>228</v>
      </c>
      <c r="N73" s="14"/>
      <c r="O73" s="33" t="s">
        <v>220</v>
      </c>
      <c r="P73" s="14" t="s">
        <v>27</v>
      </c>
    </row>
    <row r="74" spans="1:16" s="6" customFormat="1" ht="38.25" thickBot="1">
      <c r="A74" s="8">
        <v>23</v>
      </c>
      <c r="B74" s="11" t="s">
        <v>146</v>
      </c>
      <c r="C74" s="9" t="s">
        <v>77</v>
      </c>
      <c r="D74" s="35" t="s">
        <v>193</v>
      </c>
      <c r="E74" s="10"/>
      <c r="F74" s="10">
        <v>12329</v>
      </c>
      <c r="G74" s="10">
        <v>4166</v>
      </c>
      <c r="H74" s="10">
        <v>4697</v>
      </c>
      <c r="I74" s="10">
        <v>16273</v>
      </c>
      <c r="J74" s="10">
        <v>13090</v>
      </c>
      <c r="K74" s="10">
        <v>12893</v>
      </c>
      <c r="L74" s="10" t="s">
        <v>228</v>
      </c>
      <c r="M74" s="10" t="s">
        <v>228</v>
      </c>
      <c r="N74" s="10"/>
      <c r="O74" s="33" t="s">
        <v>221</v>
      </c>
      <c r="P74" s="10" t="s">
        <v>27</v>
      </c>
    </row>
    <row r="75" spans="1:16" s="6" customFormat="1" ht="38.25" thickBot="1">
      <c r="A75" s="12">
        <v>24</v>
      </c>
      <c r="B75" s="16" t="s">
        <v>146</v>
      </c>
      <c r="C75" s="13" t="s">
        <v>78</v>
      </c>
      <c r="D75" s="35" t="s">
        <v>193</v>
      </c>
      <c r="E75" s="14"/>
      <c r="F75" s="14">
        <v>1172</v>
      </c>
      <c r="G75" s="14">
        <v>1172</v>
      </c>
      <c r="H75" s="14">
        <v>1207</v>
      </c>
      <c r="I75" s="14">
        <v>9490</v>
      </c>
      <c r="J75" s="14">
        <v>6313</v>
      </c>
      <c r="K75" s="14">
        <v>7009</v>
      </c>
      <c r="L75" s="14" t="s">
        <v>228</v>
      </c>
      <c r="M75" s="14" t="s">
        <v>228</v>
      </c>
      <c r="N75" s="14"/>
      <c r="O75" s="33" t="s">
        <v>221</v>
      </c>
      <c r="P75" s="14" t="s">
        <v>27</v>
      </c>
    </row>
    <row r="76" spans="1:16" s="6" customFormat="1" thickBot="1">
      <c r="A76" s="8">
        <v>25</v>
      </c>
      <c r="B76" s="11" t="s">
        <v>146</v>
      </c>
      <c r="C76" s="9" t="s">
        <v>79</v>
      </c>
      <c r="D76" s="35" t="s">
        <v>192</v>
      </c>
      <c r="E76" s="10"/>
      <c r="F76" s="10">
        <v>110</v>
      </c>
      <c r="G76" s="10">
        <v>110</v>
      </c>
      <c r="H76" s="10">
        <v>119</v>
      </c>
      <c r="I76" s="10">
        <v>119</v>
      </c>
      <c r="J76" s="10">
        <v>121</v>
      </c>
      <c r="K76" s="10">
        <v>117</v>
      </c>
      <c r="L76" s="10">
        <v>120</v>
      </c>
      <c r="M76" s="10" t="s">
        <v>228</v>
      </c>
      <c r="N76" s="10"/>
      <c r="O76" s="32" t="s">
        <v>222</v>
      </c>
      <c r="P76" s="11"/>
    </row>
    <row r="77" spans="1:16" s="6" customFormat="1" thickBot="1">
      <c r="A77" s="12">
        <v>26</v>
      </c>
      <c r="B77" s="16" t="s">
        <v>146</v>
      </c>
      <c r="C77" s="13" t="s">
        <v>80</v>
      </c>
      <c r="D77" s="35" t="s">
        <v>206</v>
      </c>
      <c r="E77" s="14"/>
      <c r="F77" s="14">
        <v>692</v>
      </c>
      <c r="G77" s="14">
        <v>689</v>
      </c>
      <c r="H77" s="14">
        <v>779</v>
      </c>
      <c r="I77" s="14">
        <v>830</v>
      </c>
      <c r="J77" s="14">
        <v>782</v>
      </c>
      <c r="K77" s="14">
        <v>762</v>
      </c>
      <c r="L77" s="14">
        <v>343</v>
      </c>
      <c r="M77" s="14" t="s">
        <v>228</v>
      </c>
      <c r="N77" s="14"/>
      <c r="O77" s="33" t="s">
        <v>222</v>
      </c>
      <c r="P77" s="16"/>
    </row>
    <row r="78" spans="1:16" s="6" customFormat="1" thickBot="1">
      <c r="A78" s="8">
        <v>27</v>
      </c>
      <c r="B78" s="11" t="s">
        <v>146</v>
      </c>
      <c r="C78" s="9" t="s">
        <v>81</v>
      </c>
      <c r="D78" s="35" t="s">
        <v>193</v>
      </c>
      <c r="E78" s="10"/>
      <c r="F78" s="10">
        <v>831093</v>
      </c>
      <c r="G78" s="10">
        <v>687450</v>
      </c>
      <c r="H78" s="10">
        <v>816528</v>
      </c>
      <c r="I78" s="10">
        <v>1138548</v>
      </c>
      <c r="J78" s="10">
        <v>1204564</v>
      </c>
      <c r="K78" s="10">
        <v>1174502</v>
      </c>
      <c r="L78" s="10" t="s">
        <v>228</v>
      </c>
      <c r="M78" s="10" t="s">
        <v>228</v>
      </c>
      <c r="N78" s="10"/>
      <c r="O78" s="32" t="s">
        <v>260</v>
      </c>
      <c r="P78" s="11"/>
    </row>
    <row r="79" spans="1:16" s="6" customFormat="1" thickBot="1">
      <c r="A79" s="12">
        <v>28</v>
      </c>
      <c r="B79" s="16" t="s">
        <v>146</v>
      </c>
      <c r="C79" s="13" t="s">
        <v>82</v>
      </c>
      <c r="D79" s="35" t="s">
        <v>193</v>
      </c>
      <c r="E79" s="14"/>
      <c r="F79" s="14">
        <v>39825</v>
      </c>
      <c r="G79" s="14">
        <v>33788</v>
      </c>
      <c r="H79" s="14">
        <v>40074</v>
      </c>
      <c r="I79" s="14">
        <v>43049</v>
      </c>
      <c r="J79" s="14">
        <v>42774</v>
      </c>
      <c r="K79" s="14">
        <v>40994</v>
      </c>
      <c r="L79" s="14" t="s">
        <v>228</v>
      </c>
      <c r="M79" s="14" t="s">
        <v>228</v>
      </c>
      <c r="N79" s="14"/>
      <c r="O79" s="32" t="s">
        <v>260</v>
      </c>
      <c r="P79" s="16" t="s">
        <v>261</v>
      </c>
    </row>
    <row r="80" spans="1:16" s="6" customFormat="1" thickBot="1">
      <c r="A80" s="8">
        <v>29</v>
      </c>
      <c r="B80" s="11" t="s">
        <v>146</v>
      </c>
      <c r="C80" s="9" t="s">
        <v>83</v>
      </c>
      <c r="D80" s="35" t="s">
        <v>207</v>
      </c>
      <c r="E80" s="10"/>
      <c r="F80" s="10">
        <v>9</v>
      </c>
      <c r="G80" s="10">
        <v>10</v>
      </c>
      <c r="H80" s="10">
        <v>12</v>
      </c>
      <c r="I80" s="10">
        <v>8</v>
      </c>
      <c r="J80" s="10">
        <v>8</v>
      </c>
      <c r="K80" s="10">
        <v>9</v>
      </c>
      <c r="L80" s="10">
        <v>9</v>
      </c>
      <c r="M80" s="10" t="s">
        <v>228</v>
      </c>
      <c r="N80" s="10"/>
      <c r="O80" s="32" t="s">
        <v>216</v>
      </c>
      <c r="P80" s="11"/>
    </row>
    <row r="81" spans="1:16" s="6" customFormat="1" thickBot="1">
      <c r="A81" s="12">
        <v>30</v>
      </c>
      <c r="B81" s="16" t="s">
        <v>146</v>
      </c>
      <c r="C81" s="13" t="s">
        <v>84</v>
      </c>
      <c r="D81" s="35" t="s">
        <v>208</v>
      </c>
      <c r="E81" s="14"/>
      <c r="F81" s="14">
        <v>1214</v>
      </c>
      <c r="G81" s="14">
        <v>1143</v>
      </c>
      <c r="H81" s="14">
        <v>813</v>
      </c>
      <c r="I81" s="14">
        <v>1289</v>
      </c>
      <c r="J81" s="14">
        <v>1352</v>
      </c>
      <c r="K81" s="14">
        <v>1352</v>
      </c>
      <c r="L81" s="14">
        <v>1546</v>
      </c>
      <c r="M81" s="14" t="s">
        <v>228</v>
      </c>
      <c r="N81" s="14"/>
      <c r="O81" s="33" t="s">
        <v>216</v>
      </c>
      <c r="P81" s="16"/>
    </row>
    <row r="82" spans="1:16" s="6" customFormat="1" thickBot="1">
      <c r="A82" s="8">
        <v>31</v>
      </c>
      <c r="B82" s="11" t="s">
        <v>146</v>
      </c>
      <c r="C82" s="9" t="s">
        <v>85</v>
      </c>
      <c r="D82" s="35" t="s">
        <v>193</v>
      </c>
      <c r="E82" s="10"/>
      <c r="F82" s="10">
        <v>1184</v>
      </c>
      <c r="G82" s="10">
        <v>1184</v>
      </c>
      <c r="H82" s="10">
        <v>1807</v>
      </c>
      <c r="I82" s="10">
        <v>2505</v>
      </c>
      <c r="J82" s="10">
        <v>2189</v>
      </c>
      <c r="K82" s="10">
        <v>2165</v>
      </c>
      <c r="L82" s="52">
        <v>1876</v>
      </c>
      <c r="M82" s="41"/>
      <c r="N82" s="41"/>
      <c r="O82" s="32" t="s">
        <v>216</v>
      </c>
      <c r="P82" s="11"/>
    </row>
    <row r="83" spans="1:16" s="6" customFormat="1" thickBot="1">
      <c r="A83" s="12">
        <v>32</v>
      </c>
      <c r="B83" s="16" t="s">
        <v>146</v>
      </c>
      <c r="C83" s="13" t="s">
        <v>86</v>
      </c>
      <c r="D83" s="35" t="s">
        <v>193</v>
      </c>
      <c r="E83" s="14"/>
      <c r="F83" s="50">
        <v>6843</v>
      </c>
      <c r="G83" s="50">
        <v>6843</v>
      </c>
      <c r="H83" s="50">
        <v>6904</v>
      </c>
      <c r="I83" s="50">
        <v>5665</v>
      </c>
      <c r="J83" s="50">
        <v>6128</v>
      </c>
      <c r="K83" s="50">
        <v>5752</v>
      </c>
      <c r="L83" s="50">
        <f>416582/87</f>
        <v>4788.2988505747126</v>
      </c>
      <c r="M83" s="14" t="s">
        <v>228</v>
      </c>
      <c r="N83" s="14"/>
      <c r="O83" s="33" t="s">
        <v>216</v>
      </c>
      <c r="P83" s="16"/>
    </row>
    <row r="84" spans="1:16" s="6" customFormat="1" thickBot="1">
      <c r="A84" s="8">
        <v>33</v>
      </c>
      <c r="B84" s="11" t="s">
        <v>146</v>
      </c>
      <c r="C84" s="9" t="s">
        <v>87</v>
      </c>
      <c r="D84" s="35" t="s">
        <v>193</v>
      </c>
      <c r="E84" s="10"/>
      <c r="F84" s="52">
        <v>334</v>
      </c>
      <c r="G84" s="52">
        <v>334</v>
      </c>
      <c r="H84" s="52">
        <v>635</v>
      </c>
      <c r="I84" s="52">
        <v>469</v>
      </c>
      <c r="J84" s="52">
        <v>509</v>
      </c>
      <c r="K84" s="52">
        <v>536</v>
      </c>
      <c r="L84" s="52">
        <f>416582/912</f>
        <v>456.77850877192981</v>
      </c>
      <c r="M84" s="41"/>
      <c r="N84" s="41"/>
      <c r="O84" s="32" t="s">
        <v>216</v>
      </c>
      <c r="P84" s="11"/>
    </row>
    <row r="85" spans="1:16" s="6" customFormat="1" thickBot="1">
      <c r="A85" s="12" t="s">
        <v>88</v>
      </c>
      <c r="B85" s="16" t="s">
        <v>146</v>
      </c>
      <c r="C85" s="13" t="s">
        <v>89</v>
      </c>
      <c r="D85" s="35" t="s">
        <v>196</v>
      </c>
      <c r="E85" s="19"/>
      <c r="F85" s="19" t="s">
        <v>139</v>
      </c>
      <c r="G85" s="19" t="s">
        <v>139</v>
      </c>
      <c r="H85" s="19" t="s">
        <v>139</v>
      </c>
      <c r="I85" s="19" t="s">
        <v>139</v>
      </c>
      <c r="J85" s="19" t="s">
        <v>139</v>
      </c>
      <c r="K85" s="19" t="s">
        <v>139</v>
      </c>
      <c r="L85" s="19" t="s">
        <v>139</v>
      </c>
      <c r="M85" s="14" t="s">
        <v>228</v>
      </c>
      <c r="N85" s="14"/>
      <c r="O85" s="32" t="s">
        <v>216</v>
      </c>
      <c r="P85" s="16"/>
    </row>
    <row r="86" spans="1:16" s="6" customFormat="1" thickBot="1">
      <c r="A86" s="8" t="s">
        <v>90</v>
      </c>
      <c r="B86" s="11" t="s">
        <v>146</v>
      </c>
      <c r="C86" s="9" t="s">
        <v>91</v>
      </c>
      <c r="D86" s="35" t="s">
        <v>196</v>
      </c>
      <c r="E86" s="18"/>
      <c r="F86" s="18" t="s">
        <v>139</v>
      </c>
      <c r="G86" s="18" t="s">
        <v>139</v>
      </c>
      <c r="H86" s="18" t="s">
        <v>139</v>
      </c>
      <c r="I86" s="18" t="s">
        <v>139</v>
      </c>
      <c r="J86" s="60">
        <v>12</v>
      </c>
      <c r="K86" s="60">
        <v>33</v>
      </c>
      <c r="L86" s="60">
        <v>24</v>
      </c>
      <c r="M86" s="18" t="s">
        <v>228</v>
      </c>
      <c r="N86" s="18"/>
      <c r="O86" s="32" t="s">
        <v>216</v>
      </c>
      <c r="P86" s="11"/>
    </row>
    <row r="87" spans="1:16" s="6" customFormat="1" ht="38.25" thickBot="1">
      <c r="A87" s="12">
        <v>36</v>
      </c>
      <c r="B87" s="16" t="s">
        <v>146</v>
      </c>
      <c r="C87" s="13" t="s">
        <v>92</v>
      </c>
      <c r="D87" s="35" t="s">
        <v>209</v>
      </c>
      <c r="E87" s="19"/>
      <c r="F87" s="53">
        <v>20.9</v>
      </c>
      <c r="G87" s="53">
        <v>19.600000000000001</v>
      </c>
      <c r="H87" s="53">
        <v>16.48</v>
      </c>
      <c r="I87" s="53">
        <v>17.079999999999998</v>
      </c>
      <c r="J87" s="53">
        <v>19.13</v>
      </c>
      <c r="K87" s="53">
        <v>13.34</v>
      </c>
      <c r="L87" s="53">
        <v>17.48</v>
      </c>
      <c r="M87" s="54" t="s">
        <v>228</v>
      </c>
      <c r="N87" s="54"/>
      <c r="O87" s="33" t="s">
        <v>216</v>
      </c>
      <c r="P87" s="16"/>
    </row>
    <row r="88" spans="1:16" s="6" customFormat="1" thickBot="1">
      <c r="A88" s="8">
        <v>37</v>
      </c>
      <c r="B88" s="11" t="s">
        <v>146</v>
      </c>
      <c r="C88" s="9" t="s">
        <v>93</v>
      </c>
      <c r="D88" s="35" t="s">
        <v>193</v>
      </c>
      <c r="E88" s="10"/>
      <c r="F88" s="52">
        <v>132087</v>
      </c>
      <c r="G88" s="52">
        <v>137657</v>
      </c>
      <c r="H88" s="52">
        <v>142095</v>
      </c>
      <c r="I88" s="52">
        <v>147596</v>
      </c>
      <c r="J88" s="52">
        <v>153360</v>
      </c>
      <c r="K88" s="52">
        <v>173051</v>
      </c>
      <c r="L88" s="52" t="s">
        <v>228</v>
      </c>
      <c r="M88" s="51" t="s">
        <v>228</v>
      </c>
      <c r="N88" s="51"/>
      <c r="O88" s="33" t="s">
        <v>223</v>
      </c>
      <c r="P88" s="11"/>
    </row>
    <row r="89" spans="1:16" s="6" customFormat="1" thickBot="1">
      <c r="A89" s="12" t="s">
        <v>94</v>
      </c>
      <c r="B89" s="16" t="s">
        <v>146</v>
      </c>
      <c r="C89" s="13" t="s">
        <v>95</v>
      </c>
      <c r="D89" s="35" t="s">
        <v>193</v>
      </c>
      <c r="E89" s="14"/>
      <c r="F89" s="50">
        <v>12659</v>
      </c>
      <c r="G89" s="50">
        <v>21010</v>
      </c>
      <c r="H89" s="50">
        <v>18464</v>
      </c>
      <c r="I89" s="50">
        <v>19013</v>
      </c>
      <c r="J89" s="50">
        <v>22147</v>
      </c>
      <c r="K89" s="50">
        <v>27112</v>
      </c>
      <c r="L89" s="50" t="s">
        <v>228</v>
      </c>
      <c r="M89" s="52" t="s">
        <v>228</v>
      </c>
      <c r="N89" s="52"/>
      <c r="O89" s="33" t="s">
        <v>223</v>
      </c>
      <c r="P89" s="16"/>
    </row>
    <row r="90" spans="1:16" s="6" customFormat="1" thickBot="1">
      <c r="A90" s="8">
        <v>39</v>
      </c>
      <c r="B90" s="11" t="s">
        <v>146</v>
      </c>
      <c r="C90" s="9" t="s">
        <v>96</v>
      </c>
      <c r="D90" s="35" t="s">
        <v>193</v>
      </c>
      <c r="E90" s="10"/>
      <c r="F90" s="52">
        <v>1087</v>
      </c>
      <c r="G90" s="52">
        <v>1127</v>
      </c>
      <c r="H90" s="52">
        <v>1055</v>
      </c>
      <c r="I90" s="52">
        <v>1196</v>
      </c>
      <c r="J90" s="52">
        <v>1288</v>
      </c>
      <c r="K90" s="52">
        <v>1282</v>
      </c>
      <c r="L90" s="52" t="s">
        <v>228</v>
      </c>
      <c r="M90" s="52" t="s">
        <v>228</v>
      </c>
      <c r="N90" s="52"/>
      <c r="O90" s="33" t="s">
        <v>223</v>
      </c>
      <c r="P90" s="11"/>
    </row>
    <row r="91" spans="1:16" s="6" customFormat="1" ht="19.5" customHeight="1" thickBot="1">
      <c r="A91" s="12" t="s">
        <v>97</v>
      </c>
      <c r="B91" s="16" t="s">
        <v>146</v>
      </c>
      <c r="C91" s="13" t="s">
        <v>98</v>
      </c>
      <c r="D91" s="35" t="s">
        <v>193</v>
      </c>
      <c r="E91" s="14"/>
      <c r="F91" s="50" t="s">
        <v>139</v>
      </c>
      <c r="G91" s="50" t="s">
        <v>139</v>
      </c>
      <c r="H91" s="50" t="s">
        <v>139</v>
      </c>
      <c r="I91" s="50" t="s">
        <v>139</v>
      </c>
      <c r="J91" s="50" t="s">
        <v>139</v>
      </c>
      <c r="K91" s="50" t="s">
        <v>139</v>
      </c>
      <c r="L91" s="50" t="s">
        <v>139</v>
      </c>
      <c r="M91" s="50" t="s">
        <v>228</v>
      </c>
      <c r="N91" s="50"/>
      <c r="O91" s="33" t="s">
        <v>251</v>
      </c>
      <c r="P91" s="16"/>
    </row>
    <row r="92" spans="1:16" s="6" customFormat="1" ht="19.5" customHeight="1" thickBot="1">
      <c r="A92" s="8" t="s">
        <v>99</v>
      </c>
      <c r="B92" s="11" t="s">
        <v>146</v>
      </c>
      <c r="C92" s="9" t="s">
        <v>100</v>
      </c>
      <c r="D92" s="35" t="s">
        <v>193</v>
      </c>
      <c r="E92" s="10"/>
      <c r="F92" s="51" t="s">
        <v>139</v>
      </c>
      <c r="G92" s="51" t="s">
        <v>139</v>
      </c>
      <c r="H92" s="51" t="s">
        <v>139</v>
      </c>
      <c r="I92" s="51" t="s">
        <v>139</v>
      </c>
      <c r="J92" s="51" t="s">
        <v>139</v>
      </c>
      <c r="K92" s="51" t="s">
        <v>139</v>
      </c>
      <c r="L92" s="51" t="s">
        <v>139</v>
      </c>
      <c r="M92" s="51" t="s">
        <v>228</v>
      </c>
      <c r="N92" s="51"/>
      <c r="O92" s="33" t="s">
        <v>251</v>
      </c>
      <c r="P92" s="11"/>
    </row>
    <row r="93" spans="1:16" s="6" customFormat="1" ht="19.5" customHeight="1" thickBot="1">
      <c r="A93" s="12" t="s">
        <v>101</v>
      </c>
      <c r="B93" s="16" t="s">
        <v>146</v>
      </c>
      <c r="C93" s="13" t="s">
        <v>102</v>
      </c>
      <c r="D93" s="35" t="s">
        <v>193</v>
      </c>
      <c r="E93" s="14"/>
      <c r="F93" s="50" t="s">
        <v>139</v>
      </c>
      <c r="G93" s="50" t="s">
        <v>139</v>
      </c>
      <c r="H93" s="50" t="s">
        <v>139</v>
      </c>
      <c r="I93" s="50" t="s">
        <v>139</v>
      </c>
      <c r="J93" s="50" t="s">
        <v>139</v>
      </c>
      <c r="K93" s="50" t="s">
        <v>139</v>
      </c>
      <c r="L93" s="50" t="s">
        <v>139</v>
      </c>
      <c r="M93" s="50" t="s">
        <v>228</v>
      </c>
      <c r="N93" s="50"/>
      <c r="O93" s="33" t="s">
        <v>251</v>
      </c>
      <c r="P93" s="16"/>
    </row>
    <row r="94" spans="1:16" s="6" customFormat="1" ht="19.5" customHeight="1" thickBot="1">
      <c r="A94" s="8" t="s">
        <v>103</v>
      </c>
      <c r="B94" s="11" t="s">
        <v>146</v>
      </c>
      <c r="C94" s="9" t="s">
        <v>104</v>
      </c>
      <c r="D94" s="35" t="s">
        <v>193</v>
      </c>
      <c r="E94" s="10"/>
      <c r="F94" s="51" t="s">
        <v>139</v>
      </c>
      <c r="G94" s="51" t="s">
        <v>139</v>
      </c>
      <c r="H94" s="51" t="s">
        <v>139</v>
      </c>
      <c r="I94" s="51" t="s">
        <v>139</v>
      </c>
      <c r="J94" s="51" t="s">
        <v>139</v>
      </c>
      <c r="K94" s="51" t="s">
        <v>139</v>
      </c>
      <c r="L94" s="51" t="s">
        <v>139</v>
      </c>
      <c r="M94" s="51" t="s">
        <v>228</v>
      </c>
      <c r="N94" s="51"/>
      <c r="O94" s="33" t="s">
        <v>251</v>
      </c>
      <c r="P94" s="11"/>
    </row>
    <row r="95" spans="1:16" s="6" customFormat="1" ht="38.25" thickBot="1">
      <c r="A95" s="12">
        <v>44</v>
      </c>
      <c r="B95" s="16" t="s">
        <v>146</v>
      </c>
      <c r="C95" s="13" t="s">
        <v>105</v>
      </c>
      <c r="D95" s="35" t="s">
        <v>185</v>
      </c>
      <c r="E95" s="14"/>
      <c r="F95" s="50">
        <v>31857</v>
      </c>
      <c r="G95" s="50" t="s">
        <v>3</v>
      </c>
      <c r="H95" s="50">
        <v>31500</v>
      </c>
      <c r="I95" s="50" t="s">
        <v>3</v>
      </c>
      <c r="J95" s="50">
        <v>39594</v>
      </c>
      <c r="K95" s="50" t="s">
        <v>3</v>
      </c>
      <c r="L95" s="50">
        <v>36699</v>
      </c>
      <c r="M95" s="50" t="s">
        <v>228</v>
      </c>
      <c r="N95" s="50"/>
      <c r="O95" s="33" t="s">
        <v>249</v>
      </c>
      <c r="P95" s="16"/>
    </row>
    <row r="96" spans="1:16" s="6" customFormat="1" ht="38.25" thickBot="1">
      <c r="A96" s="8">
        <v>45</v>
      </c>
      <c r="B96" s="11" t="s">
        <v>146</v>
      </c>
      <c r="C96" s="9" t="s">
        <v>106</v>
      </c>
      <c r="D96" s="35" t="s">
        <v>185</v>
      </c>
      <c r="E96" s="10"/>
      <c r="F96" s="52">
        <v>25338</v>
      </c>
      <c r="G96" s="52">
        <v>28111</v>
      </c>
      <c r="H96" s="52">
        <v>27435</v>
      </c>
      <c r="I96" s="52">
        <v>30239</v>
      </c>
      <c r="J96" s="52">
        <v>32853</v>
      </c>
      <c r="K96" s="52">
        <v>30993</v>
      </c>
      <c r="L96" s="52">
        <v>32763</v>
      </c>
      <c r="M96" s="41" t="s">
        <v>228</v>
      </c>
      <c r="N96" s="41"/>
      <c r="O96" s="33" t="s">
        <v>249</v>
      </c>
      <c r="P96" s="11"/>
    </row>
    <row r="97" spans="1:16" s="6" customFormat="1" ht="38.25" thickBot="1">
      <c r="A97" s="12">
        <v>46</v>
      </c>
      <c r="B97" s="16" t="s">
        <v>146</v>
      </c>
      <c r="C97" s="13" t="s">
        <v>107</v>
      </c>
      <c r="D97" s="35" t="s">
        <v>185</v>
      </c>
      <c r="E97" s="14"/>
      <c r="F97" s="50">
        <v>91904</v>
      </c>
      <c r="G97" s="50" t="s">
        <v>3</v>
      </c>
      <c r="H97" s="50">
        <v>135376</v>
      </c>
      <c r="I97" s="50" t="s">
        <v>3</v>
      </c>
      <c r="J97" s="50">
        <v>239552</v>
      </c>
      <c r="K97" s="50" t="s">
        <v>3</v>
      </c>
      <c r="L97" s="50">
        <v>236635</v>
      </c>
      <c r="M97" s="42" t="s">
        <v>228</v>
      </c>
      <c r="N97" s="42"/>
      <c r="O97" s="33" t="s">
        <v>249</v>
      </c>
      <c r="P97" s="16"/>
    </row>
    <row r="98" spans="1:16" s="6" customFormat="1" ht="38.25" thickBot="1">
      <c r="A98" s="8">
        <v>47</v>
      </c>
      <c r="B98" s="11" t="s">
        <v>146</v>
      </c>
      <c r="C98" s="9" t="s">
        <v>108</v>
      </c>
      <c r="D98" s="35" t="s">
        <v>196</v>
      </c>
      <c r="E98" s="10"/>
      <c r="F98" s="55">
        <f>F96/F95*100</f>
        <v>79.536679536679529</v>
      </c>
      <c r="G98" s="55" t="s">
        <v>3</v>
      </c>
      <c r="H98" s="55">
        <f>H96/H95*100</f>
        <v>87.095238095238088</v>
      </c>
      <c r="I98" s="55" t="s">
        <v>3</v>
      </c>
      <c r="J98" s="55">
        <f>J96/J95*100</f>
        <v>82.974693135323534</v>
      </c>
      <c r="K98" s="55" t="s">
        <v>3</v>
      </c>
      <c r="L98" s="55">
        <f>L96/L95*100</f>
        <v>89.27491212294612</v>
      </c>
      <c r="M98" s="52" t="s">
        <v>228</v>
      </c>
      <c r="N98" s="52"/>
      <c r="O98" s="33" t="s">
        <v>249</v>
      </c>
      <c r="P98" s="11"/>
    </row>
    <row r="99" spans="1:16" s="6" customFormat="1" ht="38.25" thickBot="1">
      <c r="A99" s="12" t="s">
        <v>109</v>
      </c>
      <c r="B99" s="16" t="s">
        <v>146</v>
      </c>
      <c r="C99" s="13" t="s">
        <v>110</v>
      </c>
      <c r="D99" s="35" t="s">
        <v>196</v>
      </c>
      <c r="E99" s="14"/>
      <c r="F99" s="56">
        <v>0.16700000000000001</v>
      </c>
      <c r="G99" s="56" t="s">
        <v>3</v>
      </c>
      <c r="H99" s="56">
        <v>0.14599999999999999</v>
      </c>
      <c r="I99" s="56" t="s">
        <v>3</v>
      </c>
      <c r="J99" s="56">
        <v>0.21199999999999999</v>
      </c>
      <c r="K99" s="56" t="s">
        <v>3</v>
      </c>
      <c r="L99" s="56">
        <v>0.188</v>
      </c>
      <c r="M99" s="43" t="s">
        <v>228</v>
      </c>
      <c r="N99" s="43"/>
      <c r="O99" s="33" t="s">
        <v>249</v>
      </c>
      <c r="P99" s="16"/>
    </row>
    <row r="100" spans="1:16" s="6" customFormat="1" ht="38.25" thickBot="1">
      <c r="A100" s="8" t="s">
        <v>111</v>
      </c>
      <c r="B100" s="11" t="s">
        <v>146</v>
      </c>
      <c r="C100" s="9" t="s">
        <v>112</v>
      </c>
      <c r="D100" s="35" t="s">
        <v>196</v>
      </c>
      <c r="E100" s="10"/>
      <c r="F100" s="57">
        <v>9.7000000000000003E-2</v>
      </c>
      <c r="G100" s="57">
        <v>0.114</v>
      </c>
      <c r="H100" s="57">
        <v>7.1999999999999995E-2</v>
      </c>
      <c r="I100" s="57">
        <v>0.14000000000000001</v>
      </c>
      <c r="J100" s="57">
        <v>8.8999999999999996E-2</v>
      </c>
      <c r="K100" s="57">
        <v>0.129</v>
      </c>
      <c r="L100" s="57">
        <v>0.11700000000000001</v>
      </c>
      <c r="M100" s="44" t="s">
        <v>228</v>
      </c>
      <c r="N100" s="44"/>
      <c r="O100" s="33" t="s">
        <v>249</v>
      </c>
      <c r="P100" s="11"/>
    </row>
    <row r="101" spans="1:16" s="6" customFormat="1" ht="38.25" thickBot="1">
      <c r="A101" s="12" t="s">
        <v>113</v>
      </c>
      <c r="B101" s="16" t="s">
        <v>146</v>
      </c>
      <c r="C101" s="13" t="s">
        <v>114</v>
      </c>
      <c r="D101" s="35" t="s">
        <v>196</v>
      </c>
      <c r="E101" s="14"/>
      <c r="F101" s="56">
        <v>0</v>
      </c>
      <c r="G101" s="56">
        <v>0.72</v>
      </c>
      <c r="H101" s="56">
        <v>0.63</v>
      </c>
      <c r="I101" s="56">
        <v>0.52</v>
      </c>
      <c r="J101" s="56">
        <v>7.1499999999999994E-2</v>
      </c>
      <c r="K101" s="56">
        <v>4.26</v>
      </c>
      <c r="L101" s="50" t="s">
        <v>228</v>
      </c>
      <c r="M101" s="50" t="s">
        <v>228</v>
      </c>
      <c r="N101" s="50"/>
      <c r="O101" s="33" t="s">
        <v>249</v>
      </c>
      <c r="P101" s="16"/>
    </row>
    <row r="102" spans="1:16" s="6" customFormat="1" thickBot="1">
      <c r="A102" s="8">
        <v>51</v>
      </c>
      <c r="B102" s="11" t="s">
        <v>146</v>
      </c>
      <c r="C102" s="9" t="s">
        <v>115</v>
      </c>
      <c r="D102" s="35" t="s">
        <v>194</v>
      </c>
      <c r="E102" s="10"/>
      <c r="F102" s="10">
        <v>8848</v>
      </c>
      <c r="G102" s="10">
        <v>9567</v>
      </c>
      <c r="H102" s="10">
        <v>13600</v>
      </c>
      <c r="I102" s="10">
        <v>12855</v>
      </c>
      <c r="J102" s="10">
        <v>14147</v>
      </c>
      <c r="K102" s="10">
        <v>16762</v>
      </c>
      <c r="L102" s="10">
        <v>19219</v>
      </c>
      <c r="M102" s="10" t="s">
        <v>228</v>
      </c>
      <c r="N102" s="10"/>
      <c r="O102" s="32" t="s">
        <v>250</v>
      </c>
      <c r="P102" s="11"/>
    </row>
    <row r="103" spans="1:16" s="6" customFormat="1" thickBot="1">
      <c r="A103" s="12">
        <v>52</v>
      </c>
      <c r="B103" s="16" t="s">
        <v>146</v>
      </c>
      <c r="C103" s="13" t="s">
        <v>116</v>
      </c>
      <c r="D103" s="35" t="s">
        <v>193</v>
      </c>
      <c r="E103" s="14"/>
      <c r="F103" s="14">
        <v>9474</v>
      </c>
      <c r="G103" s="14">
        <v>10225</v>
      </c>
      <c r="H103" s="14">
        <v>15952</v>
      </c>
      <c r="I103" s="14">
        <v>14601</v>
      </c>
      <c r="J103" s="14">
        <v>15604</v>
      </c>
      <c r="K103" s="14">
        <v>17996</v>
      </c>
      <c r="L103" s="14">
        <v>20208</v>
      </c>
      <c r="M103" s="14" t="s">
        <v>228</v>
      </c>
      <c r="N103" s="14"/>
      <c r="O103" s="32" t="s">
        <v>250</v>
      </c>
      <c r="P103" s="16"/>
    </row>
    <row r="104" spans="1:16" s="6" customFormat="1" thickBot="1">
      <c r="A104" s="8" t="s">
        <v>117</v>
      </c>
      <c r="B104" s="11" t="s">
        <v>146</v>
      </c>
      <c r="C104" s="9" t="s">
        <v>118</v>
      </c>
      <c r="D104" s="35" t="s">
        <v>194</v>
      </c>
      <c r="E104" s="10"/>
      <c r="F104" s="41"/>
      <c r="G104" s="41"/>
      <c r="H104" s="41"/>
      <c r="I104" s="41"/>
      <c r="J104" s="61">
        <v>6365</v>
      </c>
      <c r="K104" s="61">
        <v>7096</v>
      </c>
      <c r="L104" s="61">
        <v>7562</v>
      </c>
      <c r="M104" s="10" t="s">
        <v>228</v>
      </c>
      <c r="N104" s="10"/>
      <c r="O104" s="32" t="s">
        <v>250</v>
      </c>
      <c r="P104" s="11"/>
    </row>
    <row r="105" spans="1:16" s="6" customFormat="1" thickBot="1">
      <c r="A105" s="12">
        <v>1</v>
      </c>
      <c r="B105" s="16" t="s">
        <v>147</v>
      </c>
      <c r="C105" s="13" t="s">
        <v>119</v>
      </c>
      <c r="D105" s="35" t="s">
        <v>192</v>
      </c>
      <c r="E105" s="14"/>
      <c r="F105" s="14" t="s">
        <v>120</v>
      </c>
      <c r="G105" s="14">
        <v>3</v>
      </c>
      <c r="H105" s="14">
        <v>3</v>
      </c>
      <c r="I105" s="14">
        <v>4</v>
      </c>
      <c r="J105" s="14">
        <v>4</v>
      </c>
      <c r="K105" s="14">
        <v>6</v>
      </c>
      <c r="L105" s="14">
        <v>6</v>
      </c>
      <c r="M105" s="14" t="s">
        <v>228</v>
      </c>
      <c r="N105" s="14"/>
      <c r="O105" s="33" t="s">
        <v>224</v>
      </c>
      <c r="P105" s="16" t="s">
        <v>263</v>
      </c>
    </row>
    <row r="106" spans="1:16" s="6" customFormat="1" thickBot="1">
      <c r="A106" s="8">
        <v>2</v>
      </c>
      <c r="B106" s="11" t="s">
        <v>147</v>
      </c>
      <c r="C106" s="9" t="s">
        <v>121</v>
      </c>
      <c r="D106" s="35" t="s">
        <v>210</v>
      </c>
      <c r="E106" s="10"/>
      <c r="F106" s="10" t="s">
        <v>3</v>
      </c>
      <c r="G106" s="10" t="s">
        <v>3</v>
      </c>
      <c r="H106" s="48">
        <v>17.8</v>
      </c>
      <c r="I106" s="48">
        <v>17.399999999999999</v>
      </c>
      <c r="J106" s="48">
        <v>17.399999999999999</v>
      </c>
      <c r="K106" s="48">
        <v>22</v>
      </c>
      <c r="L106" s="48">
        <v>21.72</v>
      </c>
      <c r="M106" s="10" t="s">
        <v>228</v>
      </c>
      <c r="N106" s="10"/>
      <c r="O106" s="32" t="s">
        <v>224</v>
      </c>
      <c r="P106" s="46" t="s">
        <v>263</v>
      </c>
    </row>
    <row r="107" spans="1:16" s="6" customFormat="1" thickBot="1">
      <c r="A107" s="12">
        <v>3</v>
      </c>
      <c r="B107" s="16" t="s">
        <v>147</v>
      </c>
      <c r="C107" s="13" t="s">
        <v>242</v>
      </c>
      <c r="D107" s="35" t="s">
        <v>187</v>
      </c>
      <c r="E107" s="14"/>
      <c r="F107" s="14">
        <v>687</v>
      </c>
      <c r="G107" s="14">
        <v>714</v>
      </c>
      <c r="H107" s="14">
        <v>744</v>
      </c>
      <c r="I107" s="14">
        <v>771</v>
      </c>
      <c r="J107" s="61">
        <v>943</v>
      </c>
      <c r="K107" s="61">
        <v>930</v>
      </c>
      <c r="L107" s="61">
        <v>965</v>
      </c>
      <c r="M107" s="14" t="s">
        <v>228</v>
      </c>
      <c r="N107" s="14"/>
      <c r="O107" s="33" t="s">
        <v>225</v>
      </c>
      <c r="P107" s="16"/>
    </row>
    <row r="108" spans="1:16" s="6" customFormat="1" thickBot="1">
      <c r="A108" s="8">
        <v>4</v>
      </c>
      <c r="B108" s="11" t="s">
        <v>147</v>
      </c>
      <c r="C108" s="9" t="s">
        <v>244</v>
      </c>
      <c r="D108" s="35" t="s">
        <v>186</v>
      </c>
      <c r="E108" s="10"/>
      <c r="F108" s="10">
        <v>69216</v>
      </c>
      <c r="G108" s="10">
        <v>69603</v>
      </c>
      <c r="H108" s="10">
        <v>69167</v>
      </c>
      <c r="I108" s="10">
        <v>69506</v>
      </c>
      <c r="J108" s="10">
        <v>69657</v>
      </c>
      <c r="K108" s="10">
        <v>70502</v>
      </c>
      <c r="L108" s="10" t="s">
        <v>228</v>
      </c>
      <c r="M108" s="10" t="s">
        <v>228</v>
      </c>
      <c r="N108" s="10"/>
      <c r="O108" s="32" t="s">
        <v>167</v>
      </c>
      <c r="P108" s="11"/>
    </row>
    <row r="109" spans="1:16" s="6" customFormat="1" thickBot="1">
      <c r="A109" s="12">
        <v>5</v>
      </c>
      <c r="B109" s="16" t="s">
        <v>147</v>
      </c>
      <c r="C109" s="13" t="s">
        <v>243</v>
      </c>
      <c r="D109" s="35" t="s">
        <v>196</v>
      </c>
      <c r="E109" s="14"/>
      <c r="F109" s="47">
        <v>20.399999999999999</v>
      </c>
      <c r="G109" s="47">
        <v>20.5</v>
      </c>
      <c r="H109" s="47">
        <v>20.399999999999999</v>
      </c>
      <c r="I109" s="47">
        <v>20.5</v>
      </c>
      <c r="J109" s="47">
        <v>20.5</v>
      </c>
      <c r="K109" s="47">
        <v>20.8</v>
      </c>
      <c r="L109" s="14" t="s">
        <v>228</v>
      </c>
      <c r="M109" s="14" t="s">
        <v>228</v>
      </c>
      <c r="N109" s="14"/>
      <c r="O109" s="40" t="s">
        <v>167</v>
      </c>
      <c r="P109" s="16"/>
    </row>
    <row r="110" spans="1:16" s="6" customFormat="1" thickBot="1">
      <c r="A110" s="8">
        <v>6</v>
      </c>
      <c r="B110" s="11" t="s">
        <v>147</v>
      </c>
      <c r="C110" s="9" t="s">
        <v>245</v>
      </c>
      <c r="D110" s="35" t="s">
        <v>211</v>
      </c>
      <c r="E110" s="10"/>
      <c r="F110" s="10">
        <v>2949</v>
      </c>
      <c r="G110" s="10">
        <v>2525</v>
      </c>
      <c r="H110" s="10">
        <v>2663</v>
      </c>
      <c r="I110" s="10">
        <v>3908</v>
      </c>
      <c r="J110" s="10">
        <v>3073</v>
      </c>
      <c r="K110" s="10">
        <v>2625</v>
      </c>
      <c r="L110" s="10">
        <v>2487.6999999999998</v>
      </c>
      <c r="M110" s="10" t="s">
        <v>228</v>
      </c>
      <c r="N110" s="10"/>
      <c r="O110" s="32" t="s">
        <v>226</v>
      </c>
      <c r="P110" s="11"/>
    </row>
    <row r="111" spans="1:16" s="6" customFormat="1" thickBot="1">
      <c r="A111" s="12">
        <v>7</v>
      </c>
      <c r="B111" s="16" t="s">
        <v>147</v>
      </c>
      <c r="C111" s="13" t="s">
        <v>246</v>
      </c>
      <c r="D111" s="35" t="s">
        <v>212</v>
      </c>
      <c r="E111" s="14"/>
      <c r="F111" s="14">
        <v>36000</v>
      </c>
      <c r="G111" s="14">
        <v>74400</v>
      </c>
      <c r="H111" s="14">
        <v>76800</v>
      </c>
      <c r="I111" s="14">
        <v>79800</v>
      </c>
      <c r="J111" s="14">
        <v>132000</v>
      </c>
      <c r="K111" s="14">
        <v>144000</v>
      </c>
      <c r="L111" s="14">
        <v>147400</v>
      </c>
      <c r="M111" s="14" t="s">
        <v>228</v>
      </c>
      <c r="N111" s="14"/>
      <c r="O111" s="33" t="s">
        <v>227</v>
      </c>
      <c r="P111" s="16"/>
    </row>
    <row r="112" spans="1:16" s="6" customFormat="1" thickBot="1">
      <c r="A112" s="8">
        <v>8</v>
      </c>
      <c r="B112" s="11" t="s">
        <v>147</v>
      </c>
      <c r="C112" s="9" t="s">
        <v>247</v>
      </c>
      <c r="D112" s="35" t="s">
        <v>213</v>
      </c>
      <c r="E112" s="10"/>
      <c r="F112" s="10" t="s">
        <v>228</v>
      </c>
      <c r="G112" s="10" t="s">
        <v>228</v>
      </c>
      <c r="H112" s="10" t="s">
        <v>228</v>
      </c>
      <c r="I112" s="10" t="s">
        <v>228</v>
      </c>
      <c r="J112" s="10" t="s">
        <v>228</v>
      </c>
      <c r="K112" s="10">
        <v>39608963</v>
      </c>
      <c r="L112" s="10">
        <v>38183340</v>
      </c>
      <c r="M112" s="10"/>
      <c r="N112" s="10"/>
      <c r="O112" s="32" t="s">
        <v>227</v>
      </c>
      <c r="P112" s="11"/>
    </row>
    <row r="113" spans="1:16" s="6" customFormat="1" thickBot="1">
      <c r="A113" s="12">
        <v>9</v>
      </c>
      <c r="B113" s="16" t="s">
        <v>147</v>
      </c>
      <c r="C113" s="13" t="s">
        <v>248</v>
      </c>
      <c r="D113" s="35" t="s">
        <v>214</v>
      </c>
      <c r="E113" s="14"/>
      <c r="F113" s="14" t="s">
        <v>228</v>
      </c>
      <c r="G113" s="14" t="s">
        <v>228</v>
      </c>
      <c r="H113" s="14" t="s">
        <v>228</v>
      </c>
      <c r="I113" s="14" t="s">
        <v>228</v>
      </c>
      <c r="J113" s="14" t="s">
        <v>228</v>
      </c>
      <c r="K113" s="14">
        <v>24225176</v>
      </c>
      <c r="L113" s="14">
        <v>21839379</v>
      </c>
      <c r="M113" s="14" t="s">
        <v>228</v>
      </c>
      <c r="N113" s="14"/>
      <c r="O113" s="33" t="s">
        <v>227</v>
      </c>
      <c r="P113" s="16"/>
    </row>
    <row r="114" spans="1:16" s="6" customFormat="1" thickBot="1">
      <c r="A114" s="8" t="s">
        <v>129</v>
      </c>
      <c r="B114" s="11" t="s">
        <v>147</v>
      </c>
      <c r="C114" s="9" t="s">
        <v>130</v>
      </c>
      <c r="D114" s="35" t="s">
        <v>255</v>
      </c>
      <c r="E114" s="10"/>
      <c r="F114" s="51" t="s">
        <v>139</v>
      </c>
      <c r="G114" s="51" t="s">
        <v>139</v>
      </c>
      <c r="H114" s="51" t="s">
        <v>139</v>
      </c>
      <c r="I114" s="51" t="s">
        <v>139</v>
      </c>
      <c r="J114" s="62">
        <v>36.19</v>
      </c>
      <c r="K114" s="61">
        <v>34.61</v>
      </c>
      <c r="L114" s="61">
        <v>26</v>
      </c>
      <c r="M114" s="49" t="s">
        <v>228</v>
      </c>
      <c r="N114" s="49"/>
      <c r="O114" s="32" t="s">
        <v>225</v>
      </c>
      <c r="P114" s="11"/>
    </row>
    <row r="115" spans="1:16" s="6" customFormat="1" thickBot="1">
      <c r="A115" s="12" t="s">
        <v>131</v>
      </c>
      <c r="B115" s="16" t="s">
        <v>147</v>
      </c>
      <c r="C115" s="13" t="s">
        <v>132</v>
      </c>
      <c r="D115" s="35" t="s">
        <v>255</v>
      </c>
      <c r="E115" s="14"/>
      <c r="F115" s="50" t="s">
        <v>139</v>
      </c>
      <c r="G115" s="50" t="s">
        <v>139</v>
      </c>
      <c r="H115" s="50" t="s">
        <v>139</v>
      </c>
      <c r="I115" s="50" t="s">
        <v>139</v>
      </c>
      <c r="J115" s="50" t="s">
        <v>139</v>
      </c>
      <c r="K115" s="14" t="s">
        <v>139</v>
      </c>
      <c r="L115" s="14" t="s">
        <v>139</v>
      </c>
      <c r="M115" s="14" t="s">
        <v>228</v>
      </c>
      <c r="N115" s="14"/>
      <c r="O115" s="32" t="s">
        <v>225</v>
      </c>
      <c r="P115" s="16"/>
    </row>
    <row r="116" spans="1:16" s="6" customFormat="1" thickBot="1">
      <c r="A116" s="8" t="s">
        <v>133</v>
      </c>
      <c r="B116" s="11" t="s">
        <v>147</v>
      </c>
      <c r="C116" s="9" t="s">
        <v>134</v>
      </c>
      <c r="D116" s="35" t="s">
        <v>186</v>
      </c>
      <c r="E116" s="10"/>
      <c r="F116" s="51" t="s">
        <v>139</v>
      </c>
      <c r="G116" s="51" t="s">
        <v>139</v>
      </c>
      <c r="H116" s="51" t="s">
        <v>139</v>
      </c>
      <c r="I116" s="51" t="s">
        <v>139</v>
      </c>
      <c r="J116" s="51" t="s">
        <v>139</v>
      </c>
      <c r="K116" s="49" t="s">
        <v>139</v>
      </c>
      <c r="L116" s="49" t="s">
        <v>139</v>
      </c>
      <c r="M116" s="49" t="s">
        <v>228</v>
      </c>
      <c r="N116" s="49"/>
      <c r="O116" s="32" t="s">
        <v>224</v>
      </c>
      <c r="P116" s="11"/>
    </row>
    <row r="117" spans="1:16" s="6" customFormat="1" thickBot="1">
      <c r="A117" s="12" t="s">
        <v>135</v>
      </c>
      <c r="B117" s="16" t="s">
        <v>147</v>
      </c>
      <c r="C117" s="13" t="s">
        <v>136</v>
      </c>
      <c r="D117" s="35" t="s">
        <v>194</v>
      </c>
      <c r="E117" s="14"/>
      <c r="F117" s="50" t="s">
        <v>139</v>
      </c>
      <c r="G117" s="50" t="s">
        <v>139</v>
      </c>
      <c r="H117" s="50" t="s">
        <v>139</v>
      </c>
      <c r="I117" s="50" t="s">
        <v>139</v>
      </c>
      <c r="J117" s="50" t="s">
        <v>139</v>
      </c>
      <c r="K117" s="62">
        <v>4</v>
      </c>
      <c r="L117" s="62">
        <v>4</v>
      </c>
      <c r="M117" s="50" t="s">
        <v>228</v>
      </c>
      <c r="N117" s="50"/>
      <c r="O117" s="33" t="s">
        <v>262</v>
      </c>
      <c r="P117" s="16"/>
    </row>
    <row r="118" spans="1:16" s="6" customFormat="1" thickBot="1">
      <c r="A118" s="8" t="s">
        <v>137</v>
      </c>
      <c r="B118" s="11" t="s">
        <v>147</v>
      </c>
      <c r="C118" s="9" t="s">
        <v>138</v>
      </c>
      <c r="D118" s="35" t="s">
        <v>185</v>
      </c>
      <c r="E118" s="10"/>
      <c r="F118" s="51" t="s">
        <v>139</v>
      </c>
      <c r="G118" s="51" t="s">
        <v>139</v>
      </c>
      <c r="H118" s="51" t="s">
        <v>139</v>
      </c>
      <c r="I118" s="51" t="s">
        <v>139</v>
      </c>
      <c r="J118" s="62">
        <v>2731025</v>
      </c>
      <c r="K118" s="62">
        <v>115960</v>
      </c>
      <c r="L118" s="62">
        <v>6000</v>
      </c>
      <c r="M118" s="51" t="s">
        <v>228</v>
      </c>
      <c r="N118" s="51"/>
      <c r="O118" s="33" t="s">
        <v>262</v>
      </c>
      <c r="P118" s="11"/>
    </row>
    <row r="120" spans="1:16">
      <c r="F120" s="58"/>
    </row>
    <row r="121" spans="1:16">
      <c r="F121" s="59"/>
      <c r="G121" s="59"/>
      <c r="H121" s="59"/>
      <c r="I121" s="59"/>
      <c r="J121" s="59"/>
      <c r="K121" s="59"/>
    </row>
  </sheetData>
  <mergeCells count="7">
    <mergeCell ref="P2:P3"/>
    <mergeCell ref="B2:B3"/>
    <mergeCell ref="O2:O3"/>
    <mergeCell ref="A2:A3"/>
    <mergeCell ref="C2:C3"/>
    <mergeCell ref="D2:D3"/>
    <mergeCell ref="E2:N2"/>
  </mergeCells>
  <printOptions horizontalCentered="1"/>
  <pageMargins left="0.25" right="0.25" top="0.5" bottom="0.2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H39" sqref="H39"/>
    </sheetView>
  </sheetViews>
  <sheetFormatPr defaultRowHeight="14.25"/>
  <cols>
    <col min="1" max="1" width="35" customWidth="1"/>
    <col min="2" max="2" width="27.5" bestFit="1" customWidth="1"/>
    <col min="4" max="4" width="29.125" customWidth="1"/>
    <col min="5" max="5" width="30.125" bestFit="1" customWidth="1"/>
    <col min="7" max="7" width="16.5" customWidth="1"/>
    <col min="8" max="8" width="17.5" customWidth="1"/>
  </cols>
  <sheetData>
    <row r="1" spans="1:8">
      <c r="A1" s="27" t="s">
        <v>148</v>
      </c>
      <c r="B1" s="73" t="s">
        <v>269</v>
      </c>
      <c r="D1" s="27" t="s">
        <v>148</v>
      </c>
      <c r="E1" s="73" t="s">
        <v>270</v>
      </c>
      <c r="G1" s="27" t="s">
        <v>148</v>
      </c>
      <c r="H1" s="73" t="s">
        <v>271</v>
      </c>
    </row>
    <row r="2" spans="1:8">
      <c r="A2" s="28" t="s">
        <v>145</v>
      </c>
      <c r="B2" s="29">
        <v>48</v>
      </c>
      <c r="D2" s="28" t="s">
        <v>215</v>
      </c>
      <c r="E2" s="29">
        <v>7</v>
      </c>
      <c r="G2" s="28" t="s">
        <v>190</v>
      </c>
      <c r="H2" s="29">
        <v>1</v>
      </c>
    </row>
    <row r="3" spans="1:8">
      <c r="A3" s="72" t="s">
        <v>38</v>
      </c>
      <c r="B3" s="29">
        <v>1</v>
      </c>
      <c r="D3" s="28" t="s">
        <v>225</v>
      </c>
      <c r="E3" s="29">
        <v>3</v>
      </c>
      <c r="G3" s="28" t="s">
        <v>214</v>
      </c>
      <c r="H3" s="29">
        <v>1</v>
      </c>
    </row>
    <row r="4" spans="1:8">
      <c r="A4" s="72" t="s">
        <v>237</v>
      </c>
      <c r="B4" s="29">
        <v>1</v>
      </c>
      <c r="D4" s="28" t="s">
        <v>227</v>
      </c>
      <c r="E4" s="29">
        <v>3</v>
      </c>
      <c r="G4" s="28" t="s">
        <v>191</v>
      </c>
      <c r="H4" s="29">
        <v>1</v>
      </c>
    </row>
    <row r="5" spans="1:8">
      <c r="A5" s="72" t="s">
        <v>234</v>
      </c>
      <c r="B5" s="29">
        <v>1</v>
      </c>
      <c r="D5" s="28" t="s">
        <v>172</v>
      </c>
      <c r="E5" s="29">
        <v>2</v>
      </c>
      <c r="G5" s="28" t="s">
        <v>188</v>
      </c>
      <c r="H5" s="29">
        <v>2</v>
      </c>
    </row>
    <row r="6" spans="1:8">
      <c r="A6" s="72" t="s">
        <v>236</v>
      </c>
      <c r="B6" s="29">
        <v>1</v>
      </c>
      <c r="D6" s="28" t="s">
        <v>258</v>
      </c>
      <c r="E6" s="29">
        <v>2</v>
      </c>
      <c r="G6" s="28" t="s">
        <v>193</v>
      </c>
      <c r="H6" s="29">
        <v>26</v>
      </c>
    </row>
    <row r="7" spans="1:8">
      <c r="A7" s="72" t="s">
        <v>25</v>
      </c>
      <c r="B7" s="29">
        <v>1</v>
      </c>
      <c r="D7" s="28" t="s">
        <v>249</v>
      </c>
      <c r="E7" s="29">
        <v>7</v>
      </c>
      <c r="G7" s="28" t="s">
        <v>203</v>
      </c>
      <c r="H7" s="29">
        <v>1</v>
      </c>
    </row>
    <row r="8" spans="1:8">
      <c r="A8" s="72" t="s">
        <v>31</v>
      </c>
      <c r="B8" s="29">
        <v>1</v>
      </c>
      <c r="D8" s="28" t="s">
        <v>218</v>
      </c>
      <c r="E8" s="29">
        <v>1</v>
      </c>
      <c r="G8" s="28" t="s">
        <v>205</v>
      </c>
      <c r="H8" s="29">
        <v>2</v>
      </c>
    </row>
    <row r="9" spans="1:8">
      <c r="A9" s="72" t="s">
        <v>30</v>
      </c>
      <c r="B9" s="29">
        <v>1</v>
      </c>
      <c r="D9" s="28" t="s">
        <v>259</v>
      </c>
      <c r="E9" s="29">
        <v>1</v>
      </c>
      <c r="G9" s="28" t="s">
        <v>189</v>
      </c>
      <c r="H9" s="29">
        <v>2</v>
      </c>
    </row>
    <row r="10" spans="1:8">
      <c r="A10" s="72" t="s">
        <v>231</v>
      </c>
      <c r="B10" s="29">
        <v>1</v>
      </c>
      <c r="D10" s="28" t="s">
        <v>224</v>
      </c>
      <c r="E10" s="29">
        <v>3</v>
      </c>
      <c r="G10" s="28" t="s">
        <v>255</v>
      </c>
      <c r="H10" s="29">
        <v>3</v>
      </c>
    </row>
    <row r="11" spans="1:8">
      <c r="A11" s="72" t="s">
        <v>235</v>
      </c>
      <c r="B11" s="29">
        <v>1</v>
      </c>
      <c r="D11" s="28" t="s">
        <v>173</v>
      </c>
      <c r="E11" s="29">
        <v>4</v>
      </c>
      <c r="G11" s="28" t="s">
        <v>209</v>
      </c>
      <c r="H11" s="29">
        <v>1</v>
      </c>
    </row>
    <row r="12" spans="1:8">
      <c r="A12" s="72" t="s">
        <v>51</v>
      </c>
      <c r="B12" s="29">
        <v>1</v>
      </c>
      <c r="D12" s="28" t="s">
        <v>250</v>
      </c>
      <c r="E12" s="29">
        <v>3</v>
      </c>
      <c r="G12" s="28" t="s">
        <v>187</v>
      </c>
      <c r="H12" s="29">
        <v>5</v>
      </c>
    </row>
    <row r="13" spans="1:8">
      <c r="A13" s="72" t="s">
        <v>39</v>
      </c>
      <c r="B13" s="29">
        <v>1</v>
      </c>
      <c r="D13" s="28" t="s">
        <v>217</v>
      </c>
      <c r="E13" s="29">
        <v>2</v>
      </c>
      <c r="G13" s="28" t="s">
        <v>208</v>
      </c>
      <c r="H13" s="29">
        <v>1</v>
      </c>
    </row>
    <row r="14" spans="1:8">
      <c r="A14" s="72" t="s">
        <v>37</v>
      </c>
      <c r="B14" s="29">
        <v>1</v>
      </c>
      <c r="D14" s="28" t="s">
        <v>170</v>
      </c>
      <c r="E14" s="29">
        <v>1</v>
      </c>
      <c r="G14" s="28" t="s">
        <v>185</v>
      </c>
      <c r="H14" s="29">
        <v>11</v>
      </c>
    </row>
    <row r="15" spans="1:8">
      <c r="A15" s="72" t="s">
        <v>26</v>
      </c>
      <c r="B15" s="29">
        <v>1</v>
      </c>
      <c r="D15" s="28" t="s">
        <v>178</v>
      </c>
      <c r="E15" s="29">
        <v>2</v>
      </c>
      <c r="G15" s="28" t="s">
        <v>199</v>
      </c>
      <c r="H15" s="29">
        <v>1</v>
      </c>
    </row>
    <row r="16" spans="1:8">
      <c r="A16" s="72" t="s">
        <v>35</v>
      </c>
      <c r="B16" s="29">
        <v>1</v>
      </c>
      <c r="D16" s="28" t="s">
        <v>175</v>
      </c>
      <c r="E16" s="29">
        <v>2</v>
      </c>
      <c r="G16" s="28" t="s">
        <v>200</v>
      </c>
      <c r="H16" s="29">
        <v>1</v>
      </c>
    </row>
    <row r="17" spans="1:8">
      <c r="A17" s="72" t="s">
        <v>36</v>
      </c>
      <c r="B17" s="29">
        <v>1</v>
      </c>
      <c r="D17" s="28" t="s">
        <v>226</v>
      </c>
      <c r="E17" s="29">
        <v>1</v>
      </c>
      <c r="G17" s="28" t="s">
        <v>211</v>
      </c>
      <c r="H17" s="29">
        <v>1</v>
      </c>
    </row>
    <row r="18" spans="1:8">
      <c r="A18" s="72" t="s">
        <v>23</v>
      </c>
      <c r="B18" s="29">
        <v>1</v>
      </c>
      <c r="D18" s="28" t="s">
        <v>220</v>
      </c>
      <c r="E18" s="29">
        <v>2</v>
      </c>
      <c r="G18" s="28" t="s">
        <v>196</v>
      </c>
      <c r="H18" s="29">
        <v>17</v>
      </c>
    </row>
    <row r="19" spans="1:8">
      <c r="A19" s="72" t="s">
        <v>46</v>
      </c>
      <c r="B19" s="29">
        <v>1</v>
      </c>
      <c r="D19" s="28" t="s">
        <v>223</v>
      </c>
      <c r="E19" s="29">
        <v>3</v>
      </c>
      <c r="G19" s="28" t="s">
        <v>194</v>
      </c>
      <c r="H19" s="29">
        <v>6</v>
      </c>
    </row>
    <row r="20" spans="1:8">
      <c r="A20" s="72" t="s">
        <v>45</v>
      </c>
      <c r="B20" s="29">
        <v>1</v>
      </c>
      <c r="D20" s="28" t="s">
        <v>168</v>
      </c>
      <c r="E20" s="29">
        <v>4</v>
      </c>
      <c r="G20" s="28" t="s">
        <v>206</v>
      </c>
      <c r="H20" s="29">
        <v>1</v>
      </c>
    </row>
    <row r="21" spans="1:8">
      <c r="A21" s="72" t="s">
        <v>29</v>
      </c>
      <c r="B21" s="29">
        <v>1</v>
      </c>
      <c r="D21" s="28" t="s">
        <v>174</v>
      </c>
      <c r="E21" s="29">
        <v>2</v>
      </c>
      <c r="G21" s="28" t="s">
        <v>207</v>
      </c>
      <c r="H21" s="29">
        <v>1</v>
      </c>
    </row>
    <row r="22" spans="1:8">
      <c r="A22" s="72" t="s">
        <v>33</v>
      </c>
      <c r="B22" s="29">
        <v>1</v>
      </c>
      <c r="D22" s="28" t="s">
        <v>169</v>
      </c>
      <c r="E22" s="29">
        <v>4</v>
      </c>
      <c r="G22" s="28" t="s">
        <v>186</v>
      </c>
      <c r="H22" s="29">
        <v>7</v>
      </c>
    </row>
    <row r="23" spans="1:8">
      <c r="A23" s="72" t="s">
        <v>201</v>
      </c>
      <c r="B23" s="29">
        <v>1</v>
      </c>
      <c r="D23" s="28" t="s">
        <v>177</v>
      </c>
      <c r="E23" s="29">
        <v>4</v>
      </c>
      <c r="G23" s="28" t="s">
        <v>213</v>
      </c>
      <c r="H23" s="29">
        <v>1</v>
      </c>
    </row>
    <row r="24" spans="1:8">
      <c r="A24" s="72" t="s">
        <v>161</v>
      </c>
      <c r="B24" s="29">
        <v>1</v>
      </c>
      <c r="D24" s="28" t="s">
        <v>260</v>
      </c>
      <c r="E24" s="29">
        <v>2</v>
      </c>
      <c r="G24" s="28" t="s">
        <v>212</v>
      </c>
      <c r="H24" s="29">
        <v>1</v>
      </c>
    </row>
    <row r="25" spans="1:8">
      <c r="A25" s="72" t="s">
        <v>232</v>
      </c>
      <c r="B25" s="29">
        <v>1</v>
      </c>
      <c r="D25" s="28" t="s">
        <v>262</v>
      </c>
      <c r="E25" s="29">
        <v>2</v>
      </c>
      <c r="G25" s="28" t="s">
        <v>195</v>
      </c>
      <c r="H25" s="29">
        <v>1</v>
      </c>
    </row>
    <row r="26" spans="1:8">
      <c r="A26" s="72" t="s">
        <v>162</v>
      </c>
      <c r="B26" s="29">
        <v>1</v>
      </c>
      <c r="D26" s="28" t="s">
        <v>251</v>
      </c>
      <c r="E26" s="29">
        <v>4</v>
      </c>
      <c r="G26" s="28" t="s">
        <v>184</v>
      </c>
      <c r="H26" s="29">
        <v>8</v>
      </c>
    </row>
    <row r="27" spans="1:8">
      <c r="A27" s="72" t="s">
        <v>163</v>
      </c>
      <c r="B27" s="29">
        <v>1</v>
      </c>
      <c r="D27" s="28" t="s">
        <v>183</v>
      </c>
      <c r="E27" s="29">
        <v>2</v>
      </c>
      <c r="G27" s="28" t="s">
        <v>210</v>
      </c>
      <c r="H27" s="29">
        <v>1</v>
      </c>
    </row>
    <row r="28" spans="1:8">
      <c r="A28" s="72" t="s">
        <v>164</v>
      </c>
      <c r="B28" s="29">
        <v>1</v>
      </c>
      <c r="D28" s="28" t="s">
        <v>222</v>
      </c>
      <c r="E28" s="29">
        <v>2</v>
      </c>
      <c r="G28" s="28" t="s">
        <v>197</v>
      </c>
      <c r="H28" s="29">
        <v>2</v>
      </c>
    </row>
    <row r="29" spans="1:8">
      <c r="A29" s="72" t="s">
        <v>165</v>
      </c>
      <c r="B29" s="29">
        <v>1</v>
      </c>
      <c r="D29" s="28" t="s">
        <v>256</v>
      </c>
      <c r="E29" s="29">
        <v>5</v>
      </c>
      <c r="G29" s="28" t="s">
        <v>198</v>
      </c>
      <c r="H29" s="29">
        <v>1</v>
      </c>
    </row>
    <row r="30" spans="1:8">
      <c r="A30" s="72" t="s">
        <v>233</v>
      </c>
      <c r="B30" s="29">
        <v>1</v>
      </c>
      <c r="D30" s="28" t="s">
        <v>167</v>
      </c>
      <c r="E30" s="29">
        <v>7</v>
      </c>
      <c r="G30" s="28" t="s">
        <v>204</v>
      </c>
      <c r="H30" s="29">
        <v>1</v>
      </c>
    </row>
    <row r="31" spans="1:8">
      <c r="A31" s="72" t="s">
        <v>239</v>
      </c>
      <c r="B31" s="29">
        <v>1</v>
      </c>
      <c r="D31" s="28" t="s">
        <v>180</v>
      </c>
      <c r="E31" s="29">
        <v>2</v>
      </c>
      <c r="G31" s="28" t="s">
        <v>192</v>
      </c>
      <c r="H31" s="29">
        <v>7</v>
      </c>
    </row>
    <row r="32" spans="1:8">
      <c r="A32" s="72" t="s">
        <v>240</v>
      </c>
      <c r="B32" s="29">
        <v>1</v>
      </c>
      <c r="D32" s="28" t="s">
        <v>221</v>
      </c>
      <c r="E32" s="29">
        <v>2</v>
      </c>
      <c r="G32" s="28" t="s">
        <v>149</v>
      </c>
      <c r="H32" s="29">
        <v>115</v>
      </c>
    </row>
    <row r="33" spans="1:5">
      <c r="A33" s="72" t="s">
        <v>14</v>
      </c>
      <c r="B33" s="29">
        <v>1</v>
      </c>
      <c r="D33" s="28" t="s">
        <v>176</v>
      </c>
      <c r="E33" s="29">
        <v>2</v>
      </c>
    </row>
    <row r="34" spans="1:5">
      <c r="A34" s="72" t="s">
        <v>16</v>
      </c>
      <c r="B34" s="29">
        <v>1</v>
      </c>
      <c r="D34" s="28" t="s">
        <v>166</v>
      </c>
      <c r="E34" s="29">
        <v>5</v>
      </c>
    </row>
    <row r="35" spans="1:5">
      <c r="A35" s="72" t="s">
        <v>229</v>
      </c>
      <c r="B35" s="29">
        <v>1</v>
      </c>
      <c r="D35" s="28" t="s">
        <v>182</v>
      </c>
      <c r="E35" s="29">
        <v>1</v>
      </c>
    </row>
    <row r="36" spans="1:5">
      <c r="A36" s="72" t="s">
        <v>230</v>
      </c>
      <c r="B36" s="29">
        <v>1</v>
      </c>
      <c r="D36" s="28" t="s">
        <v>181</v>
      </c>
      <c r="E36" s="29">
        <v>1</v>
      </c>
    </row>
    <row r="37" spans="1:5">
      <c r="A37" s="72" t="s">
        <v>157</v>
      </c>
      <c r="B37" s="29">
        <v>1</v>
      </c>
      <c r="D37" s="28" t="s">
        <v>219</v>
      </c>
      <c r="E37" s="29">
        <v>1</v>
      </c>
    </row>
    <row r="38" spans="1:5">
      <c r="A38" s="72" t="s">
        <v>158</v>
      </c>
      <c r="B38" s="29">
        <v>1</v>
      </c>
      <c r="D38" s="28" t="s">
        <v>179</v>
      </c>
      <c r="E38" s="29">
        <v>2</v>
      </c>
    </row>
    <row r="39" spans="1:5">
      <c r="A39" s="72" t="s">
        <v>159</v>
      </c>
      <c r="B39" s="29">
        <v>1</v>
      </c>
      <c r="D39" s="28" t="s">
        <v>216</v>
      </c>
      <c r="E39" s="29">
        <v>9</v>
      </c>
    </row>
    <row r="40" spans="1:5">
      <c r="A40" s="72" t="s">
        <v>7</v>
      </c>
      <c r="B40" s="29">
        <v>1</v>
      </c>
      <c r="D40" s="28" t="s">
        <v>171</v>
      </c>
      <c r="E40" s="29">
        <v>3</v>
      </c>
    </row>
    <row r="41" spans="1:5">
      <c r="A41" s="72" t="s">
        <v>160</v>
      </c>
      <c r="B41" s="29">
        <v>1</v>
      </c>
      <c r="D41" s="28" t="s">
        <v>149</v>
      </c>
      <c r="E41" s="29">
        <v>115</v>
      </c>
    </row>
    <row r="42" spans="1:5">
      <c r="A42" s="72" t="s">
        <v>20</v>
      </c>
      <c r="B42" s="29">
        <v>1</v>
      </c>
    </row>
    <row r="43" spans="1:5">
      <c r="A43" s="72" t="s">
        <v>32</v>
      </c>
      <c r="B43" s="29">
        <v>1</v>
      </c>
    </row>
    <row r="44" spans="1:5">
      <c r="A44" s="72" t="s">
        <v>40</v>
      </c>
      <c r="B44" s="29">
        <v>1</v>
      </c>
    </row>
    <row r="45" spans="1:5">
      <c r="A45" s="72" t="s">
        <v>48</v>
      </c>
      <c r="B45" s="29">
        <v>1</v>
      </c>
    </row>
    <row r="46" spans="1:5">
      <c r="A46" s="72" t="s">
        <v>50</v>
      </c>
      <c r="B46" s="29">
        <v>1</v>
      </c>
    </row>
    <row r="47" spans="1:5">
      <c r="A47" s="72" t="s">
        <v>49</v>
      </c>
      <c r="B47" s="29">
        <v>1</v>
      </c>
    </row>
    <row r="48" spans="1:5">
      <c r="A48" s="72" t="s">
        <v>238</v>
      </c>
      <c r="B48" s="29">
        <v>1</v>
      </c>
    </row>
    <row r="49" spans="1:2">
      <c r="A49" s="72" t="s">
        <v>202</v>
      </c>
      <c r="B49" s="29">
        <v>1</v>
      </c>
    </row>
    <row r="50" spans="1:2">
      <c r="A50" s="72" t="s">
        <v>34</v>
      </c>
      <c r="B50" s="29">
        <v>1</v>
      </c>
    </row>
    <row r="51" spans="1:2">
      <c r="A51" s="28" t="s">
        <v>146</v>
      </c>
      <c r="B51" s="29">
        <v>53</v>
      </c>
    </row>
    <row r="52" spans="1:2">
      <c r="A52" s="72" t="s">
        <v>68</v>
      </c>
      <c r="B52" s="29">
        <v>1</v>
      </c>
    </row>
    <row r="53" spans="1:2">
      <c r="A53" s="72" t="s">
        <v>241</v>
      </c>
      <c r="B53" s="29">
        <v>1</v>
      </c>
    </row>
    <row r="54" spans="1:2">
      <c r="A54" s="72" t="s">
        <v>70</v>
      </c>
      <c r="B54" s="29">
        <v>1</v>
      </c>
    </row>
    <row r="55" spans="1:2">
      <c r="A55" s="72" t="s">
        <v>66</v>
      </c>
      <c r="B55" s="29">
        <v>1</v>
      </c>
    </row>
    <row r="56" spans="1:2">
      <c r="A56" s="72" t="s">
        <v>106</v>
      </c>
      <c r="B56" s="29">
        <v>1</v>
      </c>
    </row>
    <row r="57" spans="1:2">
      <c r="A57" s="72" t="s">
        <v>61</v>
      </c>
      <c r="B57" s="29">
        <v>1</v>
      </c>
    </row>
    <row r="58" spans="1:2">
      <c r="A58" s="72" t="s">
        <v>62</v>
      </c>
      <c r="B58" s="29">
        <v>1</v>
      </c>
    </row>
    <row r="59" spans="1:2">
      <c r="A59" s="72" t="s">
        <v>118</v>
      </c>
      <c r="B59" s="29">
        <v>1</v>
      </c>
    </row>
    <row r="60" spans="1:2">
      <c r="A60" s="72" t="s">
        <v>115</v>
      </c>
      <c r="B60" s="29">
        <v>1</v>
      </c>
    </row>
    <row r="61" spans="1:2">
      <c r="A61" s="72" t="s">
        <v>116</v>
      </c>
      <c r="B61" s="29">
        <v>1</v>
      </c>
    </row>
    <row r="62" spans="1:2">
      <c r="A62" s="72" t="s">
        <v>104</v>
      </c>
      <c r="B62" s="29">
        <v>1</v>
      </c>
    </row>
    <row r="63" spans="1:2">
      <c r="A63" s="72" t="s">
        <v>98</v>
      </c>
      <c r="B63" s="29">
        <v>1</v>
      </c>
    </row>
    <row r="64" spans="1:2">
      <c r="A64" s="72" t="s">
        <v>102</v>
      </c>
      <c r="B64" s="29">
        <v>1</v>
      </c>
    </row>
    <row r="65" spans="1:2">
      <c r="A65" s="72" t="s">
        <v>84</v>
      </c>
      <c r="B65" s="29">
        <v>1</v>
      </c>
    </row>
    <row r="66" spans="1:2">
      <c r="A66" s="72" t="s">
        <v>74</v>
      </c>
      <c r="B66" s="29">
        <v>1</v>
      </c>
    </row>
    <row r="67" spans="1:2">
      <c r="A67" s="72" t="s">
        <v>75</v>
      </c>
      <c r="B67" s="29">
        <v>1</v>
      </c>
    </row>
    <row r="68" spans="1:2">
      <c r="A68" s="72" t="s">
        <v>59</v>
      </c>
      <c r="B68" s="29">
        <v>1</v>
      </c>
    </row>
    <row r="69" spans="1:2">
      <c r="A69" s="72" t="s">
        <v>53</v>
      </c>
      <c r="B69" s="29">
        <v>1</v>
      </c>
    </row>
    <row r="70" spans="1:2">
      <c r="A70" s="72" t="s">
        <v>87</v>
      </c>
      <c r="B70" s="29">
        <v>1</v>
      </c>
    </row>
    <row r="71" spans="1:2">
      <c r="A71" s="72" t="s">
        <v>85</v>
      </c>
      <c r="B71" s="29">
        <v>1</v>
      </c>
    </row>
    <row r="72" spans="1:2">
      <c r="A72" s="72" t="s">
        <v>86</v>
      </c>
      <c r="B72" s="29">
        <v>1</v>
      </c>
    </row>
    <row r="73" spans="1:2">
      <c r="A73" s="72" t="s">
        <v>93</v>
      </c>
      <c r="B73" s="29">
        <v>1</v>
      </c>
    </row>
    <row r="74" spans="1:2">
      <c r="A74" s="72" t="s">
        <v>95</v>
      </c>
      <c r="B74" s="29">
        <v>1</v>
      </c>
    </row>
    <row r="75" spans="1:2">
      <c r="A75" s="72" t="s">
        <v>81</v>
      </c>
      <c r="B75" s="29">
        <v>1</v>
      </c>
    </row>
    <row r="76" spans="1:2">
      <c r="A76" s="72" t="s">
        <v>82</v>
      </c>
      <c r="B76" s="29">
        <v>1</v>
      </c>
    </row>
    <row r="77" spans="1:2">
      <c r="A77" s="72" t="s">
        <v>77</v>
      </c>
      <c r="B77" s="29">
        <v>1</v>
      </c>
    </row>
    <row r="78" spans="1:2">
      <c r="A78" s="72" t="s">
        <v>78</v>
      </c>
      <c r="B78" s="29">
        <v>1</v>
      </c>
    </row>
    <row r="79" spans="1:2">
      <c r="A79" s="72" t="s">
        <v>80</v>
      </c>
      <c r="B79" s="29">
        <v>1</v>
      </c>
    </row>
    <row r="80" spans="1:2">
      <c r="A80" s="72" t="s">
        <v>100</v>
      </c>
      <c r="B80" s="29">
        <v>1</v>
      </c>
    </row>
    <row r="81" spans="1:2">
      <c r="A81" s="72" t="s">
        <v>96</v>
      </c>
      <c r="B81" s="29">
        <v>1</v>
      </c>
    </row>
    <row r="82" spans="1:2">
      <c r="A82" s="72" t="s">
        <v>79</v>
      </c>
      <c r="B82" s="29">
        <v>1</v>
      </c>
    </row>
    <row r="83" spans="1:2">
      <c r="A83" s="72" t="s">
        <v>83</v>
      </c>
      <c r="B83" s="29">
        <v>1</v>
      </c>
    </row>
    <row r="84" spans="1:2">
      <c r="A84" s="72" t="s">
        <v>76</v>
      </c>
      <c r="B84" s="29">
        <v>1</v>
      </c>
    </row>
    <row r="85" spans="1:2">
      <c r="A85" s="72" t="s">
        <v>63</v>
      </c>
      <c r="B85" s="29">
        <v>1</v>
      </c>
    </row>
    <row r="86" spans="1:2">
      <c r="A86" s="72" t="s">
        <v>108</v>
      </c>
      <c r="B86" s="29">
        <v>1</v>
      </c>
    </row>
    <row r="87" spans="1:2">
      <c r="A87" s="72" t="s">
        <v>105</v>
      </c>
      <c r="B87" s="29">
        <v>1</v>
      </c>
    </row>
    <row r="88" spans="1:2">
      <c r="A88" s="72" t="s">
        <v>54</v>
      </c>
      <c r="B88" s="29">
        <v>1</v>
      </c>
    </row>
    <row r="89" spans="1:2">
      <c r="A89" s="72" t="s">
        <v>55</v>
      </c>
      <c r="B89" s="29">
        <v>1</v>
      </c>
    </row>
    <row r="90" spans="1:2">
      <c r="A90" s="72" t="s">
        <v>56</v>
      </c>
      <c r="B90" s="29">
        <v>1</v>
      </c>
    </row>
    <row r="91" spans="1:2">
      <c r="A91" s="72" t="s">
        <v>114</v>
      </c>
      <c r="B91" s="29">
        <v>1</v>
      </c>
    </row>
    <row r="92" spans="1:2">
      <c r="A92" s="72" t="s">
        <v>112</v>
      </c>
      <c r="B92" s="29">
        <v>1</v>
      </c>
    </row>
    <row r="93" spans="1:2">
      <c r="A93" s="72" t="s">
        <v>110</v>
      </c>
      <c r="B93" s="29">
        <v>1</v>
      </c>
    </row>
    <row r="94" spans="1:2">
      <c r="A94" s="72" t="s">
        <v>107</v>
      </c>
      <c r="B94" s="29">
        <v>1</v>
      </c>
    </row>
    <row r="95" spans="1:2">
      <c r="A95" s="72" t="s">
        <v>60</v>
      </c>
      <c r="B95" s="29">
        <v>1</v>
      </c>
    </row>
    <row r="96" spans="1:2">
      <c r="A96" s="72" t="s">
        <v>92</v>
      </c>
      <c r="B96" s="29">
        <v>1</v>
      </c>
    </row>
    <row r="97" spans="1:2">
      <c r="A97" s="72" t="s">
        <v>89</v>
      </c>
      <c r="B97" s="29">
        <v>1</v>
      </c>
    </row>
    <row r="98" spans="1:2">
      <c r="A98" s="72" t="s">
        <v>91</v>
      </c>
      <c r="B98" s="29">
        <v>1</v>
      </c>
    </row>
    <row r="99" spans="1:2">
      <c r="A99" s="72" t="s">
        <v>57</v>
      </c>
      <c r="B99" s="29">
        <v>1</v>
      </c>
    </row>
    <row r="100" spans="1:2">
      <c r="A100" s="72" t="s">
        <v>64</v>
      </c>
      <c r="B100" s="29">
        <v>1</v>
      </c>
    </row>
    <row r="101" spans="1:2">
      <c r="A101" s="72" t="s">
        <v>65</v>
      </c>
      <c r="B101" s="29">
        <v>1</v>
      </c>
    </row>
    <row r="102" spans="1:2">
      <c r="A102" s="72" t="s">
        <v>71</v>
      </c>
      <c r="B102" s="29">
        <v>1</v>
      </c>
    </row>
    <row r="103" spans="1:2">
      <c r="A103" s="72" t="s">
        <v>72</v>
      </c>
      <c r="B103" s="29">
        <v>1</v>
      </c>
    </row>
    <row r="104" spans="1:2">
      <c r="A104" s="72" t="s">
        <v>73</v>
      </c>
      <c r="B104" s="29">
        <v>1</v>
      </c>
    </row>
    <row r="105" spans="1:2">
      <c r="A105" s="28" t="s">
        <v>147</v>
      </c>
      <c r="B105" s="29">
        <v>14</v>
      </c>
    </row>
    <row r="106" spans="1:2">
      <c r="A106" s="72" t="s">
        <v>246</v>
      </c>
      <c r="B106" s="29">
        <v>1</v>
      </c>
    </row>
    <row r="107" spans="1:2">
      <c r="A107" s="72" t="s">
        <v>136</v>
      </c>
      <c r="B107" s="29">
        <v>1</v>
      </c>
    </row>
    <row r="108" spans="1:2">
      <c r="A108" s="72" t="s">
        <v>119</v>
      </c>
      <c r="B108" s="29">
        <v>1</v>
      </c>
    </row>
    <row r="109" spans="1:2">
      <c r="A109" s="72" t="s">
        <v>130</v>
      </c>
      <c r="B109" s="29">
        <v>1</v>
      </c>
    </row>
    <row r="110" spans="1:2">
      <c r="A110" s="72" t="s">
        <v>132</v>
      </c>
      <c r="B110" s="29">
        <v>1</v>
      </c>
    </row>
    <row r="111" spans="1:2">
      <c r="A111" s="72" t="s">
        <v>247</v>
      </c>
      <c r="B111" s="29">
        <v>1</v>
      </c>
    </row>
    <row r="112" spans="1:2">
      <c r="A112" s="72" t="s">
        <v>242</v>
      </c>
      <c r="B112" s="29">
        <v>1</v>
      </c>
    </row>
    <row r="113" spans="1:2">
      <c r="A113" s="72" t="s">
        <v>121</v>
      </c>
      <c r="B113" s="29">
        <v>1</v>
      </c>
    </row>
    <row r="114" spans="1:2">
      <c r="A114" s="72" t="s">
        <v>248</v>
      </c>
      <c r="B114" s="29">
        <v>1</v>
      </c>
    </row>
    <row r="115" spans="1:2">
      <c r="A115" s="72" t="s">
        <v>245</v>
      </c>
      <c r="B115" s="29">
        <v>1</v>
      </c>
    </row>
    <row r="116" spans="1:2">
      <c r="A116" s="72" t="s">
        <v>244</v>
      </c>
      <c r="B116" s="29">
        <v>1</v>
      </c>
    </row>
    <row r="117" spans="1:2">
      <c r="A117" s="72" t="s">
        <v>243</v>
      </c>
      <c r="B117" s="29">
        <v>1</v>
      </c>
    </row>
    <row r="118" spans="1:2">
      <c r="A118" s="72" t="s">
        <v>134</v>
      </c>
      <c r="B118" s="29">
        <v>1</v>
      </c>
    </row>
    <row r="119" spans="1:2">
      <c r="A119" s="72" t="s">
        <v>138</v>
      </c>
      <c r="B119" s="29">
        <v>1</v>
      </c>
    </row>
    <row r="120" spans="1:2">
      <c r="A120" s="28" t="s">
        <v>149</v>
      </c>
      <c r="B120" s="29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8"/>
  <sheetViews>
    <sheetView zoomScale="90" zoomScaleNormal="90" workbookViewId="0">
      <selection activeCell="B96" sqref="B96"/>
    </sheetView>
  </sheetViews>
  <sheetFormatPr defaultRowHeight="14.25"/>
  <cols>
    <col min="1" max="1" width="63.375" customWidth="1"/>
    <col min="2" max="2" width="12.875" bestFit="1" customWidth="1"/>
    <col min="4" max="4" width="13.375" bestFit="1" customWidth="1"/>
    <col min="5" max="5" width="33.875" bestFit="1" customWidth="1"/>
    <col min="7" max="7" width="13.375" bestFit="1" customWidth="1"/>
    <col min="8" max="8" width="21.125" bestFit="1" customWidth="1"/>
  </cols>
  <sheetData>
    <row r="1" spans="1:8">
      <c r="A1" s="27" t="s">
        <v>148</v>
      </c>
      <c r="B1" t="s">
        <v>150</v>
      </c>
      <c r="D1" s="27" t="s">
        <v>152</v>
      </c>
      <c r="E1" t="s">
        <v>155</v>
      </c>
      <c r="G1" s="27" t="s">
        <v>152</v>
      </c>
      <c r="H1" t="s">
        <v>156</v>
      </c>
    </row>
    <row r="2" spans="1:8">
      <c r="A2" s="28" t="s">
        <v>126</v>
      </c>
      <c r="B2" s="29">
        <v>1</v>
      </c>
      <c r="D2" s="30" t="s">
        <v>153</v>
      </c>
      <c r="E2" s="31"/>
      <c r="G2" s="30" t="s">
        <v>153</v>
      </c>
      <c r="H2" s="31"/>
    </row>
    <row r="3" spans="1:8">
      <c r="A3" s="28" t="s">
        <v>68</v>
      </c>
      <c r="B3" s="29">
        <v>1</v>
      </c>
      <c r="D3" s="28" t="s">
        <v>154</v>
      </c>
      <c r="E3" s="29"/>
      <c r="G3" s="28" t="s">
        <v>154</v>
      </c>
      <c r="H3" s="29"/>
    </row>
    <row r="4" spans="1:8">
      <c r="A4" s="28" t="s">
        <v>38</v>
      </c>
      <c r="B4" s="29">
        <v>1</v>
      </c>
    </row>
    <row r="5" spans="1:8">
      <c r="A5" s="28" t="s">
        <v>58</v>
      </c>
      <c r="B5" s="29">
        <v>1</v>
      </c>
    </row>
    <row r="6" spans="1:8">
      <c r="A6" s="28" t="s">
        <v>70</v>
      </c>
      <c r="B6" s="29">
        <v>1</v>
      </c>
    </row>
    <row r="7" spans="1:8">
      <c r="A7" s="28" t="s">
        <v>66</v>
      </c>
      <c r="B7" s="29">
        <v>1</v>
      </c>
    </row>
    <row r="8" spans="1:8">
      <c r="A8" s="28" t="s">
        <v>41</v>
      </c>
      <c r="B8" s="29">
        <v>1</v>
      </c>
    </row>
    <row r="9" spans="1:8">
      <c r="A9" s="28" t="s">
        <v>106</v>
      </c>
      <c r="B9" s="29">
        <v>1</v>
      </c>
    </row>
    <row r="10" spans="1:8">
      <c r="A10" s="28" t="s">
        <v>21</v>
      </c>
      <c r="B10" s="29">
        <v>1</v>
      </c>
    </row>
    <row r="11" spans="1:8">
      <c r="A11" s="28" t="s">
        <v>61</v>
      </c>
      <c r="B11" s="29">
        <v>1</v>
      </c>
    </row>
    <row r="12" spans="1:8">
      <c r="A12" s="28" t="s">
        <v>28</v>
      </c>
      <c r="B12" s="29">
        <v>1</v>
      </c>
    </row>
    <row r="13" spans="1:8">
      <c r="A13" s="28" t="s">
        <v>62</v>
      </c>
      <c r="B13" s="29">
        <v>1</v>
      </c>
    </row>
    <row r="14" spans="1:8">
      <c r="A14" s="28" t="s">
        <v>118</v>
      </c>
      <c r="B14" s="29">
        <v>1</v>
      </c>
    </row>
    <row r="15" spans="1:8">
      <c r="A15" s="28" t="s">
        <v>115</v>
      </c>
      <c r="B15" s="29">
        <v>1</v>
      </c>
    </row>
    <row r="16" spans="1:8">
      <c r="A16" s="28" t="s">
        <v>116</v>
      </c>
      <c r="B16" s="29">
        <v>1</v>
      </c>
    </row>
    <row r="17" spans="1:2">
      <c r="A17" s="28" t="s">
        <v>25</v>
      </c>
      <c r="B17" s="29">
        <v>1</v>
      </c>
    </row>
    <row r="18" spans="1:2">
      <c r="A18" s="28" t="s">
        <v>31</v>
      </c>
      <c r="B18" s="29">
        <v>1</v>
      </c>
    </row>
    <row r="19" spans="1:2">
      <c r="A19" s="28" t="s">
        <v>30</v>
      </c>
      <c r="B19" s="29">
        <v>1</v>
      </c>
    </row>
    <row r="20" spans="1:2">
      <c r="A20" s="28" t="s">
        <v>104</v>
      </c>
      <c r="B20" s="29">
        <v>1</v>
      </c>
    </row>
    <row r="21" spans="1:2">
      <c r="A21" s="28" t="s">
        <v>17</v>
      </c>
      <c r="B21" s="29">
        <v>1</v>
      </c>
    </row>
    <row r="22" spans="1:2">
      <c r="A22" s="28" t="s">
        <v>24</v>
      </c>
      <c r="B22" s="29">
        <v>1</v>
      </c>
    </row>
    <row r="23" spans="1:2">
      <c r="A23" s="28" t="s">
        <v>98</v>
      </c>
      <c r="B23" s="29">
        <v>1</v>
      </c>
    </row>
    <row r="24" spans="1:2">
      <c r="A24" s="28" t="s">
        <v>102</v>
      </c>
      <c r="B24" s="29">
        <v>1</v>
      </c>
    </row>
    <row r="25" spans="1:2">
      <c r="A25" s="28" t="s">
        <v>84</v>
      </c>
      <c r="B25" s="29">
        <v>1</v>
      </c>
    </row>
    <row r="26" spans="1:2">
      <c r="A26" s="28" t="s">
        <v>51</v>
      </c>
      <c r="B26" s="29">
        <v>1</v>
      </c>
    </row>
    <row r="27" spans="1:2">
      <c r="A27" s="28" t="s">
        <v>39</v>
      </c>
      <c r="B27" s="29">
        <v>1</v>
      </c>
    </row>
    <row r="28" spans="1:2">
      <c r="A28" s="28" t="s">
        <v>74</v>
      </c>
      <c r="B28" s="29">
        <v>1</v>
      </c>
    </row>
    <row r="29" spans="1:2">
      <c r="A29" s="28" t="s">
        <v>75</v>
      </c>
      <c r="B29" s="29">
        <v>1</v>
      </c>
    </row>
    <row r="30" spans="1:2">
      <c r="A30" s="28" t="s">
        <v>59</v>
      </c>
      <c r="B30" s="29">
        <v>1</v>
      </c>
    </row>
    <row r="31" spans="1:2">
      <c r="A31" s="28" t="s">
        <v>53</v>
      </c>
      <c r="B31" s="29">
        <v>1</v>
      </c>
    </row>
    <row r="32" spans="1:2">
      <c r="A32" s="28" t="s">
        <v>87</v>
      </c>
      <c r="B32" s="29">
        <v>1</v>
      </c>
    </row>
    <row r="33" spans="1:2">
      <c r="A33" s="28" t="s">
        <v>85</v>
      </c>
      <c r="B33" s="29">
        <v>1</v>
      </c>
    </row>
    <row r="34" spans="1:2">
      <c r="A34" s="28" t="s">
        <v>86</v>
      </c>
      <c r="B34" s="29">
        <v>1</v>
      </c>
    </row>
    <row r="35" spans="1:2">
      <c r="A35" s="28" t="s">
        <v>37</v>
      </c>
      <c r="B35" s="29">
        <v>1</v>
      </c>
    </row>
    <row r="36" spans="1:2">
      <c r="A36" s="28" t="s">
        <v>26</v>
      </c>
      <c r="B36" s="29">
        <v>1</v>
      </c>
    </row>
    <row r="37" spans="1:2">
      <c r="A37" s="28" t="s">
        <v>93</v>
      </c>
      <c r="B37" s="29">
        <v>1</v>
      </c>
    </row>
    <row r="38" spans="1:2">
      <c r="A38" s="28" t="s">
        <v>95</v>
      </c>
      <c r="B38" s="29">
        <v>1</v>
      </c>
    </row>
    <row r="39" spans="1:2">
      <c r="A39" s="28" t="s">
        <v>136</v>
      </c>
      <c r="B39" s="29">
        <v>1</v>
      </c>
    </row>
    <row r="40" spans="1:2">
      <c r="A40" s="28" t="s">
        <v>81</v>
      </c>
      <c r="B40" s="29">
        <v>1</v>
      </c>
    </row>
    <row r="41" spans="1:2">
      <c r="A41" s="28" t="s">
        <v>82</v>
      </c>
      <c r="B41" s="29">
        <v>1</v>
      </c>
    </row>
    <row r="42" spans="1:2">
      <c r="A42" s="28" t="s">
        <v>77</v>
      </c>
      <c r="B42" s="29">
        <v>1</v>
      </c>
    </row>
    <row r="43" spans="1:2">
      <c r="A43" s="28" t="s">
        <v>78</v>
      </c>
      <c r="B43" s="29">
        <v>1</v>
      </c>
    </row>
    <row r="44" spans="1:2">
      <c r="A44" s="28" t="s">
        <v>80</v>
      </c>
      <c r="B44" s="29">
        <v>1</v>
      </c>
    </row>
    <row r="45" spans="1:2">
      <c r="A45" s="28" t="s">
        <v>100</v>
      </c>
      <c r="B45" s="29">
        <v>1</v>
      </c>
    </row>
    <row r="46" spans="1:2">
      <c r="A46" s="28" t="s">
        <v>96</v>
      </c>
      <c r="B46" s="29">
        <v>1</v>
      </c>
    </row>
    <row r="47" spans="1:2">
      <c r="A47" s="28" t="s">
        <v>35</v>
      </c>
      <c r="B47" s="29">
        <v>1</v>
      </c>
    </row>
    <row r="48" spans="1:2">
      <c r="A48" s="28" t="s">
        <v>36</v>
      </c>
      <c r="B48" s="29">
        <v>1</v>
      </c>
    </row>
    <row r="49" spans="1:2">
      <c r="A49" s="28" t="s">
        <v>79</v>
      </c>
      <c r="B49" s="29">
        <v>1</v>
      </c>
    </row>
    <row r="50" spans="1:2">
      <c r="A50" s="28" t="s">
        <v>23</v>
      </c>
      <c r="B50" s="29">
        <v>1</v>
      </c>
    </row>
    <row r="51" spans="1:2">
      <c r="A51" s="28" t="s">
        <v>83</v>
      </c>
      <c r="B51" s="29">
        <v>1</v>
      </c>
    </row>
    <row r="52" spans="1:2">
      <c r="A52" s="28" t="s">
        <v>46</v>
      </c>
      <c r="B52" s="29">
        <v>1</v>
      </c>
    </row>
    <row r="53" spans="1:2">
      <c r="A53" s="28" t="s">
        <v>45</v>
      </c>
      <c r="B53" s="29">
        <v>1</v>
      </c>
    </row>
    <row r="54" spans="1:2">
      <c r="A54" s="28" t="s">
        <v>119</v>
      </c>
      <c r="B54" s="29">
        <v>1</v>
      </c>
    </row>
    <row r="55" spans="1:2">
      <c r="A55" s="28" t="s">
        <v>76</v>
      </c>
      <c r="B55" s="29">
        <v>1</v>
      </c>
    </row>
    <row r="56" spans="1:2">
      <c r="A56" s="28" t="s">
        <v>29</v>
      </c>
      <c r="B56" s="29">
        <v>1</v>
      </c>
    </row>
    <row r="57" spans="1:2">
      <c r="A57" s="28" t="s">
        <v>130</v>
      </c>
      <c r="B57" s="29">
        <v>1</v>
      </c>
    </row>
    <row r="58" spans="1:2">
      <c r="A58" s="28" t="s">
        <v>132</v>
      </c>
      <c r="B58" s="29">
        <v>1</v>
      </c>
    </row>
    <row r="59" spans="1:2">
      <c r="A59" s="28" t="s">
        <v>33</v>
      </c>
      <c r="B59" s="29">
        <v>1</v>
      </c>
    </row>
    <row r="60" spans="1:2">
      <c r="A60" s="28" t="s">
        <v>52</v>
      </c>
      <c r="B60" s="29">
        <v>1</v>
      </c>
    </row>
    <row r="61" spans="1:2">
      <c r="A61" s="28" t="s">
        <v>127</v>
      </c>
      <c r="B61" s="29">
        <v>1</v>
      </c>
    </row>
    <row r="62" spans="1:2">
      <c r="A62" s="28" t="s">
        <v>8</v>
      </c>
      <c r="B62" s="29">
        <v>1</v>
      </c>
    </row>
    <row r="63" spans="1:2">
      <c r="A63" s="28" t="s">
        <v>18</v>
      </c>
      <c r="B63" s="29">
        <v>1</v>
      </c>
    </row>
    <row r="64" spans="1:2">
      <c r="A64" s="28" t="s">
        <v>9</v>
      </c>
      <c r="B64" s="29">
        <v>1</v>
      </c>
    </row>
    <row r="65" spans="1:2">
      <c r="A65" s="28" t="s">
        <v>10</v>
      </c>
      <c r="B65" s="29">
        <v>1</v>
      </c>
    </row>
    <row r="66" spans="1:2">
      <c r="A66" s="28" t="s">
        <v>11</v>
      </c>
      <c r="B66" s="29">
        <v>1</v>
      </c>
    </row>
    <row r="67" spans="1:2">
      <c r="A67" s="28" t="s">
        <v>12</v>
      </c>
      <c r="B67" s="29">
        <v>1</v>
      </c>
    </row>
    <row r="68" spans="1:2">
      <c r="A68" s="28" t="s">
        <v>19</v>
      </c>
      <c r="B68" s="29">
        <v>1</v>
      </c>
    </row>
    <row r="69" spans="1:2">
      <c r="A69" s="28" t="s">
        <v>122</v>
      </c>
      <c r="B69" s="29">
        <v>1</v>
      </c>
    </row>
    <row r="70" spans="1:2">
      <c r="A70" s="28" t="s">
        <v>43</v>
      </c>
      <c r="B70" s="29">
        <v>1</v>
      </c>
    </row>
    <row r="71" spans="1:2">
      <c r="A71" s="28" t="s">
        <v>121</v>
      </c>
      <c r="B71" s="29">
        <v>1</v>
      </c>
    </row>
    <row r="72" spans="1:2">
      <c r="A72" s="28" t="s">
        <v>128</v>
      </c>
      <c r="B72" s="29">
        <v>1</v>
      </c>
    </row>
    <row r="73" spans="1:2">
      <c r="A73" s="28" t="s">
        <v>125</v>
      </c>
      <c r="B73" s="29">
        <v>1</v>
      </c>
    </row>
    <row r="74" spans="1:2">
      <c r="A74" s="28" t="s">
        <v>44</v>
      </c>
      <c r="B74" s="29">
        <v>1</v>
      </c>
    </row>
    <row r="75" spans="1:2">
      <c r="A75" s="28" t="s">
        <v>14</v>
      </c>
      <c r="B75" s="29">
        <v>1</v>
      </c>
    </row>
    <row r="76" spans="1:2">
      <c r="A76" s="28" t="s">
        <v>16</v>
      </c>
      <c r="B76" s="29">
        <v>1</v>
      </c>
    </row>
    <row r="77" spans="1:2">
      <c r="A77" s="28" t="s">
        <v>13</v>
      </c>
      <c r="B77" s="29">
        <v>1</v>
      </c>
    </row>
    <row r="78" spans="1:2">
      <c r="A78" s="28" t="s">
        <v>15</v>
      </c>
      <c r="B78" s="29">
        <v>1</v>
      </c>
    </row>
    <row r="79" spans="1:2">
      <c r="A79" s="28" t="s">
        <v>2</v>
      </c>
      <c r="B79" s="29">
        <v>1</v>
      </c>
    </row>
    <row r="80" spans="1:2">
      <c r="A80" s="28" t="s">
        <v>4</v>
      </c>
      <c r="B80" s="29">
        <v>1</v>
      </c>
    </row>
    <row r="81" spans="1:2">
      <c r="A81" s="28" t="s">
        <v>5</v>
      </c>
      <c r="B81" s="29">
        <v>1</v>
      </c>
    </row>
    <row r="82" spans="1:2">
      <c r="A82" s="28" t="s">
        <v>7</v>
      </c>
      <c r="B82" s="29">
        <v>1</v>
      </c>
    </row>
    <row r="83" spans="1:2">
      <c r="A83" s="28" t="s">
        <v>6</v>
      </c>
      <c r="B83" s="29">
        <v>1</v>
      </c>
    </row>
    <row r="84" spans="1:2">
      <c r="A84" s="28" t="s">
        <v>123</v>
      </c>
      <c r="B84" s="29">
        <v>1</v>
      </c>
    </row>
    <row r="85" spans="1:2">
      <c r="A85" s="28" t="s">
        <v>124</v>
      </c>
      <c r="B85" s="29">
        <v>1</v>
      </c>
    </row>
    <row r="86" spans="1:2">
      <c r="A86" s="28" t="s">
        <v>134</v>
      </c>
      <c r="B86" s="29">
        <v>1</v>
      </c>
    </row>
    <row r="87" spans="1:2">
      <c r="A87" s="28" t="s">
        <v>20</v>
      </c>
      <c r="B87" s="29">
        <v>1</v>
      </c>
    </row>
    <row r="88" spans="1:2">
      <c r="A88" s="28" t="s">
        <v>138</v>
      </c>
      <c r="B88" s="29">
        <v>1</v>
      </c>
    </row>
    <row r="89" spans="1:2">
      <c r="A89" s="28" t="s">
        <v>32</v>
      </c>
      <c r="B89" s="29">
        <v>1</v>
      </c>
    </row>
    <row r="90" spans="1:2">
      <c r="A90" s="28" t="s">
        <v>63</v>
      </c>
      <c r="B90" s="29">
        <v>1</v>
      </c>
    </row>
    <row r="91" spans="1:2">
      <c r="A91" s="28" t="s">
        <v>108</v>
      </c>
      <c r="B91" s="29">
        <v>1</v>
      </c>
    </row>
    <row r="92" spans="1:2">
      <c r="A92" s="28" t="s">
        <v>40</v>
      </c>
      <c r="B92" s="29">
        <v>1</v>
      </c>
    </row>
    <row r="93" spans="1:2">
      <c r="A93" s="28" t="s">
        <v>48</v>
      </c>
      <c r="B93" s="29">
        <v>1</v>
      </c>
    </row>
    <row r="94" spans="1:2">
      <c r="A94" s="28" t="s">
        <v>50</v>
      </c>
      <c r="B94" s="29">
        <v>1</v>
      </c>
    </row>
    <row r="95" spans="1:2">
      <c r="A95" s="28" t="s">
        <v>49</v>
      </c>
      <c r="B95" s="29">
        <v>1</v>
      </c>
    </row>
    <row r="96" spans="1:2">
      <c r="A96" s="28" t="s">
        <v>42</v>
      </c>
      <c r="B96" s="29">
        <v>1</v>
      </c>
    </row>
    <row r="97" spans="1:2">
      <c r="A97" s="28" t="s">
        <v>105</v>
      </c>
      <c r="B97" s="29">
        <v>1</v>
      </c>
    </row>
    <row r="98" spans="1:2">
      <c r="A98" s="28" t="s">
        <v>47</v>
      </c>
      <c r="B98" s="29">
        <v>1</v>
      </c>
    </row>
    <row r="99" spans="1:2">
      <c r="A99" s="28" t="s">
        <v>54</v>
      </c>
      <c r="B99" s="29">
        <v>1</v>
      </c>
    </row>
    <row r="100" spans="1:2">
      <c r="A100" s="28" t="s">
        <v>55</v>
      </c>
      <c r="B100" s="29">
        <v>1</v>
      </c>
    </row>
    <row r="101" spans="1:2">
      <c r="A101" s="28" t="s">
        <v>56</v>
      </c>
      <c r="B101" s="29">
        <v>1</v>
      </c>
    </row>
    <row r="102" spans="1:2">
      <c r="A102" s="28" t="s">
        <v>114</v>
      </c>
      <c r="B102" s="29">
        <v>1</v>
      </c>
    </row>
    <row r="103" spans="1:2">
      <c r="A103" s="28" t="s">
        <v>112</v>
      </c>
      <c r="B103" s="29">
        <v>1</v>
      </c>
    </row>
    <row r="104" spans="1:2">
      <c r="A104" s="28" t="s">
        <v>110</v>
      </c>
      <c r="B104" s="29">
        <v>1</v>
      </c>
    </row>
    <row r="105" spans="1:2">
      <c r="A105" s="28" t="s">
        <v>107</v>
      </c>
      <c r="B105" s="29">
        <v>1</v>
      </c>
    </row>
    <row r="106" spans="1:2">
      <c r="A106" s="28" t="s">
        <v>60</v>
      </c>
      <c r="B106" s="29">
        <v>1</v>
      </c>
    </row>
    <row r="107" spans="1:2">
      <c r="A107" s="28" t="s">
        <v>92</v>
      </c>
      <c r="B107" s="29">
        <v>1</v>
      </c>
    </row>
    <row r="108" spans="1:2">
      <c r="A108" s="28" t="s">
        <v>89</v>
      </c>
      <c r="B108" s="29">
        <v>1</v>
      </c>
    </row>
    <row r="109" spans="1:2">
      <c r="A109" s="28" t="s">
        <v>91</v>
      </c>
      <c r="B109" s="29">
        <v>1</v>
      </c>
    </row>
    <row r="110" spans="1:2">
      <c r="A110" s="28" t="s">
        <v>57</v>
      </c>
      <c r="B110" s="29">
        <v>1</v>
      </c>
    </row>
    <row r="111" spans="1:2">
      <c r="A111" s="28" t="s">
        <v>64</v>
      </c>
      <c r="B111" s="29">
        <v>1</v>
      </c>
    </row>
    <row r="112" spans="1:2">
      <c r="A112" s="28" t="s">
        <v>65</v>
      </c>
      <c r="B112" s="29">
        <v>1</v>
      </c>
    </row>
    <row r="113" spans="1:2">
      <c r="A113" s="28" t="s">
        <v>34</v>
      </c>
      <c r="B113" s="29">
        <v>1</v>
      </c>
    </row>
    <row r="114" spans="1:2">
      <c r="A114" s="28" t="s">
        <v>71</v>
      </c>
      <c r="B114" s="29">
        <v>1</v>
      </c>
    </row>
    <row r="115" spans="1:2">
      <c r="A115" s="28" t="s">
        <v>72</v>
      </c>
      <c r="B115" s="29">
        <v>1</v>
      </c>
    </row>
    <row r="116" spans="1:2">
      <c r="A116" s="28" t="s">
        <v>73</v>
      </c>
      <c r="B116" s="29">
        <v>1</v>
      </c>
    </row>
    <row r="117" spans="1:2">
      <c r="A117" s="28" t="s">
        <v>151</v>
      </c>
      <c r="B117" s="29"/>
    </row>
    <row r="118" spans="1:2">
      <c r="A118" s="28" t="s">
        <v>149</v>
      </c>
      <c r="B118" s="2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Corporate Edition</dc:creator>
  <cp:lastModifiedBy>NSO</cp:lastModifiedBy>
  <cp:lastPrinted>2020-08-28T09:19:53Z</cp:lastPrinted>
  <dcterms:created xsi:type="dcterms:W3CDTF">2019-08-20T14:15:25Z</dcterms:created>
  <dcterms:modified xsi:type="dcterms:W3CDTF">2020-10-15T04:20:14Z</dcterms:modified>
</cp:coreProperties>
</file>