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2020\Desktop\สรง. เดือนกุมภาพันธ์\"/>
    </mc:Choice>
  </mc:AlternateContent>
  <xr:revisionPtr revIDLastSave="0" documentId="8_{54E95BCD-9D8A-479F-B23B-0C9BB39023C2}" xr6:coauthVersionLast="47" xr6:coauthVersionMax="47" xr10:uidLastSave="{00000000-0000-0000-0000-000000000000}"/>
  <bookViews>
    <workbookView xWindow="-120" yWindow="-120" windowWidth="24240" windowHeight="13140" tabRatio="889" firstSheet="1" activeTab="1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 (3)" sheetId="52" r:id="rId10"/>
  </sheets>
  <externalReferences>
    <externalReference r:id="rId11"/>
  </externalReferences>
  <definedNames>
    <definedName name="_xlnm.Print_Area" localSheetId="1">'T1_M16_17_19(ใหม่) ช-ญ'!$A$1:$U$51</definedName>
    <definedName name="_xlnm.Print_Area" localSheetId="2">'T1_M16_17_19(ใหม่) ในเขต-นอกเขต'!$A$1:$U$51</definedName>
    <definedName name="_xlnm.Print_Area" localSheetId="4">'T3_Mr5 (จน.)'!$A$1:$R$39</definedName>
    <definedName name="_xlnm.Print_Area" localSheetId="6">T5_Mr6!$A$1:$S$16</definedName>
    <definedName name="_xlnm.Print_Area" localSheetId="8">'T7_Mr7-ใช้'!$A$1:$S$17</definedName>
  </definedNames>
  <calcPr calcId="191029"/>
</workbook>
</file>

<file path=xl/calcChain.xml><?xml version="1.0" encoding="utf-8"?>
<calcChain xmlns="http://schemas.openxmlformats.org/spreadsheetml/2006/main">
  <c r="A15" i="52" l="1"/>
  <c r="A18" i="28"/>
  <c r="S14" i="49" l="1"/>
  <c r="M14" i="49"/>
  <c r="G14" i="49"/>
  <c r="S14" i="48"/>
  <c r="M14" i="48"/>
  <c r="G14" i="48"/>
  <c r="A22" i="37" l="1"/>
  <c r="A37" i="36"/>
  <c r="A16" i="15" l="1"/>
  <c r="A14" i="11"/>
</calcChain>
</file>

<file path=xl/sharedStrings.xml><?xml version="1.0" encoding="utf-8"?>
<sst xmlns="http://schemas.openxmlformats.org/spreadsheetml/2006/main" count="639" uniqueCount="161">
  <si>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</si>
  <si>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</si>
  <si>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</si>
  <si>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</si>
  <si>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</si>
  <si>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</si>
  <si>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</si>
  <si>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</si>
  <si>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</si>
  <si>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</si>
  <si>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</si>
  <si>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</si>
  <si>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</si>
  <si>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</si>
  <si>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</si>
  <si>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</si>
  <si>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</si>
  <si>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</si>
  <si>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</si>
  <si>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</si>
  <si>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</si>
  <si>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</si>
  <si>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</si>
  <si>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</si>
  <si>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</si>
  <si>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</si>
  <si>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</si>
  <si>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</si>
  <si>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</si>
  <si>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</si>
  <si>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 xml:space="preserve"> - 12 -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</si>
  <si>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</si>
  <si>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</si>
  <si>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</si>
  <si>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</si>
  <si>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</si>
  <si>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</si>
  <si>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</si>
  <si>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</si>
  <si>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</si>
  <si>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</si>
  <si>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</si>
  <si>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</si>
  <si>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</si>
  <si>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   ของเสีย และสิ่งปฏิกูล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</si>
  <si>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</si>
  <si>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</si>
  <si>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   และรถจักรยานยนต์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</si>
  <si>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</si>
  <si>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</si>
  <si>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</si>
  <si>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</si>
  <si>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</si>
  <si>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</si>
  <si>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</si>
  <si>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    และการประกันสังคมภาคบังคับ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</si>
  <si>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</si>
  <si>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</si>
  <si>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</si>
  <si>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</si>
  <si>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</si>
  <si>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</si>
  <si>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</si>
  <si>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</si>
  <si>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</si>
  <si>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</si>
  <si>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</si>
  <si>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</si>
  <si>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</si>
  <si>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</si>
  <si>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</si>
  <si>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</si>
  <si>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</si>
  <si>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</si>
  <si>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</si>
  <si>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</si>
  <si>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</si>
  <si>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</si>
  <si>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</si>
  <si>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</si>
  <si>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- 15 -</t>
  </si>
  <si>
    <t>10. อาชีพซึ่งมิได้จำแนกไว้ในหมวดอื่น</t>
  </si>
  <si>
    <t xml:space="preserve"> - 13 -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</si>
  <si>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</si>
  <si>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</si>
  <si>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</si>
  <si>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</si>
  <si>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</si>
  <si>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</si>
  <si>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</si>
  <si>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</si>
  <si>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 xml:space="preserve">   และประมง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</si>
  <si>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</si>
  <si>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</si>
  <si>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</si>
  <si>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</si>
  <si>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</si>
  <si>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</si>
  <si>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 xml:space="preserve"> - 11 -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</si>
  <si>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</si>
  <si>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</si>
  <si>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</si>
  <si>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</si>
  <si>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n.a.</t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</si>
  <si>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</si>
  <si>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</si>
  <si>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</si>
  <si>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</si>
  <si>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 xml:space="preserve">   6. อื่นๆ</t>
  </si>
  <si>
    <t xml:space="preserve"> - 14 -</t>
  </si>
  <si>
    <t xml:space="preserve"> - 16 -</t>
  </si>
  <si>
    <t xml:space="preserve"> - 17 -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</si>
  <si>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</si>
  <si>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</si>
  <si>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</si>
  <si>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</si>
  <si>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</si>
  <si>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</si>
  <si>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</si>
  <si>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</si>
  <si>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</si>
  <si>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t xml:space="preserve">   ด้านต่าง ๆ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</si>
  <si>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</si>
  <si>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</si>
  <si>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</si>
  <si>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</si>
  <si>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</si>
  <si>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</si>
  <si>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</si>
  <si>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</si>
  <si>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</si>
  <si>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</si>
  <si>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</si>
  <si>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</si>
  <si>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- 18 -</t>
  </si>
  <si>
    <t xml:space="preserve"> </t>
  </si>
  <si>
    <t>ที่มา  :  การสำรวจภาวะการทำงานของประชากร เดือนกุมภาพันธ์ พ.ศ. 2568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</si>
  <si>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</si>
  <si>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</si>
  <si>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</si>
  <si>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</si>
  <si>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</si>
  <si>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</si>
  <si>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</si>
  <si>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>หมายเหตุ  :  1. " n.a. " ไม่มีข้อมูล/สำรวจไม่พบ</t>
  </si>
  <si>
    <t>--</t>
  </si>
  <si>
    <r>
      <t xml:space="preserve">            </t>
    </r>
    <r>
      <rPr>
        <b/>
        <sz val="28"/>
        <color rgb="FF000000"/>
        <rFont val="TH SarabunPSK"/>
        <family val="2"/>
      </rPr>
      <t xml:space="preserve">     </t>
    </r>
    <r>
      <rPr>
        <b/>
        <sz val="30"/>
        <color indexed="8"/>
        <rFont val="TH SarabunPSK"/>
        <family val="2"/>
      </rPr>
      <t>2. "--" ข้อมูลมีจำนวนเล็กน้อย</t>
    </r>
  </si>
  <si>
    <r>
      <t xml:space="preserve">            </t>
    </r>
    <r>
      <rPr>
        <b/>
        <sz val="34"/>
        <color rgb="FF000000"/>
        <rFont val="TH SarabunPSK"/>
        <family val="2"/>
      </rPr>
      <t xml:space="preserve">     </t>
    </r>
    <r>
      <rPr>
        <b/>
        <sz val="34"/>
        <color indexed="8"/>
        <rFont val="TH SarabunPSK"/>
        <family val="2"/>
      </rPr>
      <t>2. "--" ข้อมูลมีจำนวนเล็กน้อย</t>
    </r>
  </si>
  <si>
    <t>หมายเหตุ  :  "--" ข้อมูลมีจำนวนเล็กน้อย</t>
  </si>
  <si>
    <t xml:space="preserve">  1. ไม่เคยทำงานมาก่อน </t>
  </si>
  <si>
    <t xml:space="preserve">   2. เคยทำงานมาก่อน</t>
  </si>
  <si>
    <t xml:space="preserve"> - 10 -</t>
  </si>
  <si>
    <t xml:space="preserve">       2.1 ภาคเกษตรกรรม </t>
  </si>
  <si>
    <t xml:space="preserve">       2.2 ภาคการผลิต</t>
  </si>
  <si>
    <t xml:space="preserve">       2.3 ภาคการบริการ </t>
  </si>
  <si>
    <t>เขตการปกครอง</t>
  </si>
  <si>
    <t>ในเขต</t>
  </si>
  <si>
    <t xml:space="preserve">       1.1 ชาย</t>
  </si>
  <si>
    <t xml:space="preserve">       1.2 หญิง</t>
  </si>
  <si>
    <t>นอกเขต</t>
  </si>
  <si>
    <t>ตารางที่ 8   ผู้ว่างงาน จำแนกตามประสบการณ์ทำงาน  และเขตการปกครอง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</si>
</sst>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\ "/>
    <numFmt numFmtId="167" formatCode="_-* #,##0_-;\-* #,##0_-;_-* &quot;-&quot;??_-;_-@_-"/>
    <numFmt numFmtId="168" formatCode="_-* #,##0.00_-;\-* #,##0.00_-;_-* \-??_-;_-@_-"/>
    <numFmt numFmtId="169" formatCode="_-* #,##0.0_-;\-* #,##0.0_-;_-* \-??_-;_-@_-"/>
  </numFmts>
  <fonts count="71">
    <font>
      <sz val="16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b/>
      <sz val="20"/>
      <name val="TH SarabunPSK"/>
      <family val="2"/>
    </font>
    <font>
      <b/>
      <sz val="1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2"/>
      <color rgb="FF00000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10"/>
      <name val="Arial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  <font>
      <b/>
      <sz val="2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5" fillId="0" borderId="0"/>
    <xf numFmtId="168" fontId="45" fillId="0" borderId="0"/>
    <xf numFmtId="0" fontId="4" fillId="0" borderId="0"/>
    <xf numFmtId="168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66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0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64" fontId="27" fillId="0" borderId="0" xfId="0" applyNumberFormat="1" applyFont="1" applyAlignment="1">
      <alignment vertical="center"/>
    </xf>
    <xf numFmtId="164" fontId="28" fillId="0" borderId="1" xfId="0" applyNumberFormat="1" applyFont="1" applyBorder="1" applyAlignment="1">
      <alignment horizontal="left" vertical="center"/>
    </xf>
    <xf numFmtId="164" fontId="21" fillId="0" borderId="0" xfId="0" applyNumberFormat="1" applyFont="1" applyAlignment="1">
      <alignment horizontal="centerContinuous" vertical="center"/>
    </xf>
    <xf numFmtId="164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65" fontId="30" fillId="0" borderId="0" xfId="0" applyNumberFormat="1" applyFont="1"/>
    <xf numFmtId="0" fontId="31" fillId="0" borderId="0" xfId="0" applyFont="1"/>
    <xf numFmtId="0" fontId="32" fillId="0" borderId="0" xfId="0" applyFont="1"/>
    <xf numFmtId="165" fontId="7" fillId="0" borderId="0" xfId="0" applyNumberFormat="1" applyFont="1"/>
    <xf numFmtId="164" fontId="32" fillId="0" borderId="0" xfId="0" applyNumberFormat="1" applyFont="1"/>
    <xf numFmtId="165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65" fontId="9" fillId="0" borderId="0" xfId="1" applyNumberFormat="1" applyFont="1"/>
    <xf numFmtId="0" fontId="17" fillId="0" borderId="0" xfId="0" applyFont="1" applyAlignment="1">
      <alignment vertical="center"/>
    </xf>
    <xf numFmtId="165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2" fontId="23" fillId="0" borderId="0" xfId="0" applyNumberFormat="1" applyFont="1"/>
    <xf numFmtId="165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65" fontId="11" fillId="0" borderId="0" xfId="1" applyNumberFormat="1" applyFont="1"/>
    <xf numFmtId="43" fontId="12" fillId="0" borderId="0" xfId="0" applyNumberFormat="1" applyFont="1"/>
    <xf numFmtId="165" fontId="12" fillId="0" borderId="0" xfId="1" applyNumberFormat="1" applyFont="1"/>
    <xf numFmtId="165" fontId="12" fillId="0" borderId="0" xfId="0" applyNumberFormat="1" applyFont="1"/>
    <xf numFmtId="0" fontId="24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Continuous"/>
    </xf>
    <xf numFmtId="0" fontId="3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65" fontId="25" fillId="0" borderId="1" xfId="0" applyNumberFormat="1" applyFont="1" applyBorder="1"/>
    <xf numFmtId="165" fontId="10" fillId="0" borderId="0" xfId="0" applyNumberFormat="1" applyFont="1"/>
    <xf numFmtId="0" fontId="11" fillId="0" borderId="0" xfId="0" applyFont="1"/>
    <xf numFmtId="43" fontId="11" fillId="0" borderId="0" xfId="0" applyNumberFormat="1" applyFont="1"/>
    <xf numFmtId="0" fontId="46" fillId="0" borderId="0" xfId="0" applyFont="1"/>
    <xf numFmtId="0" fontId="24" fillId="0" borderId="0" xfId="0" applyFont="1" applyAlignment="1">
      <alignment horizontal="center" vertical="center"/>
    </xf>
    <xf numFmtId="165" fontId="48" fillId="0" borderId="0" xfId="0" applyNumberFormat="1" applyFont="1"/>
    <xf numFmtId="0" fontId="49" fillId="0" borderId="0" xfId="0" applyFont="1"/>
    <xf numFmtId="165" fontId="32" fillId="0" borderId="1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5" fontId="23" fillId="0" borderId="0" xfId="0" applyNumberFormat="1" applyFont="1"/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69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65" fontId="55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65" fontId="26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65" fontId="26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center" readingOrder="1"/>
    </xf>
    <xf numFmtId="0" fontId="58" fillId="0" borderId="0" xfId="0" applyFont="1" applyAlignment="1">
      <alignment vertical="center"/>
    </xf>
    <xf numFmtId="0" fontId="58" fillId="0" borderId="0" xfId="4" applyFont="1"/>
    <xf numFmtId="0" fontId="42" fillId="0" borderId="0" xfId="0" applyFont="1"/>
    <xf numFmtId="164" fontId="42" fillId="0" borderId="0" xfId="0" applyNumberFormat="1" applyFont="1" applyAlignment="1">
      <alignment horizontal="left" vertical="center"/>
    </xf>
    <xf numFmtId="0" fontId="50" fillId="0" borderId="0" xfId="4" applyFont="1"/>
    <xf numFmtId="0" fontId="52" fillId="0" borderId="0" xfId="4" applyFont="1" applyAlignment="1">
      <alignment horizontal="left"/>
    </xf>
    <xf numFmtId="0" fontId="52" fillId="0" borderId="0" xfId="4" applyFont="1" applyAlignment="1">
      <alignment horizontal="right"/>
    </xf>
    <xf numFmtId="165" fontId="52" fillId="0" borderId="0" xfId="1" applyNumberFormat="1" applyFont="1" applyBorder="1"/>
    <xf numFmtId="165" fontId="52" fillId="0" borderId="9" xfId="1" applyNumberFormat="1" applyFont="1" applyBorder="1"/>
    <xf numFmtId="165" fontId="52" fillId="0" borderId="0" xfId="1" applyNumberFormat="1" applyFont="1" applyBorder="1" applyAlignment="1">
      <alignment horizontal="right"/>
    </xf>
    <xf numFmtId="165" fontId="52" fillId="0" borderId="9" xfId="1" applyNumberFormat="1" applyFont="1" applyBorder="1" applyAlignment="1">
      <alignment horizontal="right"/>
    </xf>
    <xf numFmtId="165" fontId="52" fillId="0" borderId="0" xfId="4" applyNumberFormat="1" applyFont="1"/>
    <xf numFmtId="165" fontId="52" fillId="0" borderId="9" xfId="4" applyNumberFormat="1" applyFont="1" applyBorder="1"/>
    <xf numFmtId="0" fontId="52" fillId="0" borderId="0" xfId="4" applyFont="1"/>
    <xf numFmtId="0" fontId="36" fillId="0" borderId="0" xfId="0" applyFont="1" applyAlignment="1">
      <alignment vertical="center"/>
    </xf>
    <xf numFmtId="0" fontId="52" fillId="0" borderId="0" xfId="4" applyFont="1" applyAlignment="1">
      <alignment vertical="center"/>
    </xf>
    <xf numFmtId="169" fontId="52" fillId="0" borderId="0" xfId="4" applyNumberFormat="1" applyFont="1" applyAlignment="1">
      <alignment vertical="center"/>
    </xf>
    <xf numFmtId="0" fontId="50" fillId="0" borderId="0" xfId="4" applyFont="1" applyAlignment="1">
      <alignment vertical="center"/>
    </xf>
    <xf numFmtId="165" fontId="52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2" fillId="0" borderId="0" xfId="0" applyFont="1"/>
    <xf numFmtId="0" fontId="62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62" fillId="0" borderId="0" xfId="0" applyFont="1" applyAlignment="1">
      <alignment horizontal="right" textRotation="180"/>
    </xf>
    <xf numFmtId="0" fontId="52" fillId="0" borderId="0" xfId="0" applyFont="1"/>
    <xf numFmtId="0" fontId="36" fillId="0" borderId="0" xfId="0" applyFont="1" applyAlignment="1">
      <alignment horizontal="centerContinuous"/>
    </xf>
    <xf numFmtId="0" fontId="62" fillId="0" borderId="1" xfId="0" applyFont="1" applyBorder="1" applyAlignment="1">
      <alignment vertical="center"/>
    </xf>
    <xf numFmtId="0" fontId="52" fillId="0" borderId="1" xfId="0" applyFont="1" applyBorder="1"/>
    <xf numFmtId="0" fontId="54" fillId="0" borderId="0" xfId="0" applyFont="1"/>
    <xf numFmtId="0" fontId="55" fillId="0" borderId="0" xfId="0" applyFont="1"/>
    <xf numFmtId="165" fontId="54" fillId="0" borderId="0" xfId="1" applyNumberFormat="1" applyFont="1" applyFill="1" applyAlignment="1">
      <alignment vertical="center"/>
    </xf>
    <xf numFmtId="167" fontId="54" fillId="0" borderId="0" xfId="1" applyNumberFormat="1" applyFont="1" applyFill="1" applyAlignment="1">
      <alignment vertical="center"/>
    </xf>
    <xf numFmtId="0" fontId="55" fillId="0" borderId="0" xfId="0" applyFont="1" applyAlignment="1">
      <alignment vertical="center"/>
    </xf>
    <xf numFmtId="165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164" fontId="41" fillId="0" borderId="0" xfId="0" applyNumberFormat="1" applyFont="1" applyAlignment="1">
      <alignment horizontal="centerContinuous" vertical="center"/>
    </xf>
    <xf numFmtId="164" fontId="41" fillId="0" borderId="0" xfId="0" applyNumberFormat="1" applyFont="1" applyAlignment="1">
      <alignment vertical="center"/>
    </xf>
    <xf numFmtId="164" fontId="41" fillId="0" borderId="0" xfId="0" applyNumberFormat="1" applyFont="1" applyAlignment="1">
      <alignment horizontal="right" vertical="center"/>
    </xf>
    <xf numFmtId="164" fontId="41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4" fontId="54" fillId="0" borderId="0" xfId="0" applyNumberFormat="1" applyFont="1"/>
    <xf numFmtId="4" fontId="55" fillId="0" borderId="0" xfId="0" applyNumberFormat="1" applyFont="1"/>
    <xf numFmtId="165" fontId="20" fillId="0" borderId="0" xfId="1" applyNumberFormat="1" applyFont="1"/>
    <xf numFmtId="165" fontId="20" fillId="0" borderId="0" xfId="0" applyNumberFormat="1" applyFont="1"/>
    <xf numFmtId="0" fontId="50" fillId="2" borderId="2" xfId="0" applyFont="1" applyFill="1" applyBorder="1" applyAlignment="1">
      <alignment horizontal="right" vertical="center"/>
    </xf>
    <xf numFmtId="0" fontId="50" fillId="2" borderId="1" xfId="0" applyFont="1" applyFill="1" applyBorder="1" applyAlignment="1">
      <alignment horizontal="centerContinuous" vertical="center"/>
    </xf>
    <xf numFmtId="167" fontId="50" fillId="0" borderId="0" xfId="1" applyNumberFormat="1" applyFont="1" applyFill="1" applyBorder="1" applyAlignment="1">
      <alignment horizontal="centerContinuous" vertical="center"/>
    </xf>
    <xf numFmtId="167" fontId="50" fillId="0" borderId="0" xfId="1" applyNumberFormat="1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165" fontId="52" fillId="0" borderId="0" xfId="1" applyNumberFormat="1" applyFont="1" applyFill="1" applyAlignment="1">
      <alignment vertical="center"/>
    </xf>
    <xf numFmtId="165" fontId="52" fillId="0" borderId="0" xfId="1" applyNumberFormat="1" applyFont="1" applyFill="1" applyAlignment="1">
      <alignment horizontal="right" vertical="center"/>
    </xf>
    <xf numFmtId="0" fontId="50" fillId="0" borderId="1" xfId="0" applyFont="1" applyBorder="1" applyAlignment="1">
      <alignment vertical="center"/>
    </xf>
    <xf numFmtId="166" fontId="50" fillId="0" borderId="1" xfId="0" applyNumberFormat="1" applyFont="1" applyBorder="1" applyAlignment="1">
      <alignment vertical="center"/>
    </xf>
    <xf numFmtId="166" fontId="50" fillId="0" borderId="0" xfId="0" applyNumberFormat="1" applyFont="1" applyAlignment="1">
      <alignment vertical="center"/>
    </xf>
    <xf numFmtId="164" fontId="36" fillId="2" borderId="1" xfId="0" applyNumberFormat="1" applyFont="1" applyFill="1" applyBorder="1" applyAlignment="1">
      <alignment horizontal="centerContinuous" vertical="center"/>
    </xf>
    <xf numFmtId="164" fontId="36" fillId="2" borderId="0" xfId="0" applyNumberFormat="1" applyFont="1" applyFill="1" applyAlignment="1">
      <alignment horizontal="center" vertical="center"/>
    </xf>
    <xf numFmtId="164" fontId="36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62" fillId="0" borderId="0" xfId="0" applyNumberFormat="1" applyFont="1" applyAlignment="1">
      <alignment vertical="center"/>
    </xf>
    <xf numFmtId="164" fontId="36" fillId="0" borderId="0" xfId="0" applyNumberFormat="1" applyFont="1" applyAlignment="1">
      <alignment horizontal="center" vertical="center"/>
    </xf>
    <xf numFmtId="164" fontId="62" fillId="0" borderId="1" xfId="0" applyNumberFormat="1" applyFont="1" applyBorder="1" applyAlignment="1">
      <alignment vertical="center"/>
    </xf>
    <xf numFmtId="165" fontId="52" fillId="0" borderId="0" xfId="0" applyNumberFormat="1" applyFont="1" applyAlignment="1">
      <alignment horizontal="right"/>
    </xf>
    <xf numFmtId="165" fontId="50" fillId="0" borderId="0" xfId="1" applyNumberFormat="1" applyFont="1" applyFill="1" applyAlignment="1">
      <alignment horizontal="right" vertical="center"/>
    </xf>
    <xf numFmtId="0" fontId="52" fillId="0" borderId="0" xfId="0" applyFont="1" applyAlignment="1">
      <alignment horizontal="right" vertical="center"/>
    </xf>
    <xf numFmtId="165" fontId="54" fillId="0" borderId="0" xfId="0" applyNumberFormat="1" applyFont="1" applyAlignment="1">
      <alignment horizontal="right"/>
    </xf>
    <xf numFmtId="165" fontId="50" fillId="0" borderId="0" xfId="1" applyNumberFormat="1" applyFont="1" applyAlignment="1">
      <alignment horizontal="right" vertical="center"/>
    </xf>
    <xf numFmtId="165" fontId="52" fillId="0" borderId="0" xfId="1" applyNumberFormat="1" applyFont="1" applyAlignment="1">
      <alignment horizontal="right" vertical="center"/>
    </xf>
    <xf numFmtId="164" fontId="62" fillId="0" borderId="0" xfId="0" applyNumberFormat="1" applyFont="1" applyAlignment="1">
      <alignment horizontal="right" vertical="center"/>
    </xf>
    <xf numFmtId="165" fontId="50" fillId="0" borderId="0" xfId="0" applyNumberFormat="1" applyFont="1" applyAlignment="1">
      <alignment horizontal="right"/>
    </xf>
    <xf numFmtId="165" fontId="50" fillId="0" borderId="0" xfId="1" applyNumberFormat="1" applyFont="1" applyFill="1" applyAlignment="1">
      <alignment horizontal="right"/>
    </xf>
    <xf numFmtId="165" fontId="52" fillId="0" borderId="0" xfId="1" applyNumberFormat="1" applyFont="1" applyFill="1" applyAlignment="1">
      <alignment horizontal="right"/>
    </xf>
    <xf numFmtId="165" fontId="52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13" fillId="0" borderId="0" xfId="0" applyFont="1" applyAlignment="1">
      <alignment vertical="center"/>
    </xf>
    <xf numFmtId="0" fontId="63" fillId="0" borderId="0" xfId="0" applyFont="1"/>
    <xf numFmtId="0" fontId="63" fillId="0" borderId="0" xfId="0" applyFont="1" applyAlignment="1">
      <alignment horizontal="right" textRotation="178"/>
    </xf>
    <xf numFmtId="164" fontId="53" fillId="0" borderId="0" xfId="0" applyNumberFormat="1" applyFont="1" applyAlignment="1">
      <alignment vertical="center"/>
    </xf>
    <xf numFmtId="165" fontId="50" fillId="0" borderId="0" xfId="1" applyNumberFormat="1" applyFont="1" applyAlignment="1"/>
    <xf numFmtId="165" fontId="50" fillId="0" borderId="0" xfId="1" applyNumberFormat="1" applyFont="1" applyFill="1" applyAlignment="1"/>
    <xf numFmtId="165" fontId="52" fillId="0" borderId="0" xfId="1" applyNumberFormat="1" applyFont="1" applyAlignment="1"/>
    <xf numFmtId="165" fontId="52" fillId="0" borderId="0" xfId="1" applyNumberFormat="1" applyFont="1" applyFill="1" applyAlignment="1"/>
    <xf numFmtId="0" fontId="61" fillId="2" borderId="4" xfId="4" applyFont="1" applyFill="1" applyBorder="1" applyAlignment="1">
      <alignment horizontal="center" vertical="center"/>
    </xf>
    <xf numFmtId="0" fontId="61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61" fillId="2" borderId="0" xfId="4" applyFont="1" applyFill="1" applyAlignment="1">
      <alignment horizontal="center" vertical="center"/>
    </xf>
    <xf numFmtId="0" fontId="61" fillId="2" borderId="6" xfId="4" applyFont="1" applyFill="1" applyBorder="1" applyAlignment="1">
      <alignment horizontal="center" vertical="center"/>
    </xf>
    <xf numFmtId="0" fontId="61" fillId="2" borderId="7" xfId="4" applyFont="1" applyFill="1" applyBorder="1" applyAlignment="1">
      <alignment vertical="center"/>
    </xf>
    <xf numFmtId="0" fontId="61" fillId="2" borderId="7" xfId="4" applyFont="1" applyFill="1" applyBorder="1" applyAlignment="1">
      <alignment horizontal="center" vertical="center"/>
    </xf>
    <xf numFmtId="0" fontId="61" fillId="2" borderId="7" xfId="4" applyFont="1" applyFill="1" applyBorder="1" applyAlignment="1">
      <alignment vertical="top" wrapText="1"/>
    </xf>
    <xf numFmtId="0" fontId="61" fillId="2" borderId="4" xfId="4" applyFont="1" applyFill="1" applyBorder="1" applyAlignment="1">
      <alignment horizontal="left" vertical="top" wrapText="1"/>
    </xf>
    <xf numFmtId="0" fontId="61" fillId="2" borderId="0" xfId="4" applyFont="1" applyFill="1" applyAlignment="1">
      <alignment horizontal="left" vertical="center" wrapText="1"/>
    </xf>
    <xf numFmtId="165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62" fillId="0" borderId="0" xfId="0" applyFont="1" applyAlignment="1">
      <alignment vertical="center"/>
    </xf>
    <xf numFmtId="165" fontId="52" fillId="0" borderId="0" xfId="1" applyNumberFormat="1" applyFont="1"/>
    <xf numFmtId="165" fontId="52" fillId="0" borderId="0" xfId="1" applyNumberFormat="1" applyFont="1" applyFill="1" applyBorder="1" applyAlignment="1">
      <alignment horizontal="right"/>
    </xf>
    <xf numFmtId="165" fontId="52" fillId="0" borderId="10" xfId="1" applyNumberFormat="1" applyFont="1" applyBorder="1"/>
    <xf numFmtId="165" fontId="62" fillId="0" borderId="0" xfId="1" applyNumberFormat="1" applyFont="1" applyFill="1" applyAlignment="1">
      <alignment horizontal="right"/>
    </xf>
    <xf numFmtId="0" fontId="62" fillId="0" borderId="0" xfId="0" applyFont="1" applyAlignment="1">
      <alignment horizontal="left"/>
    </xf>
    <xf numFmtId="165" fontId="52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65" fontId="36" fillId="0" borderId="1" xfId="0" applyNumberFormat="1" applyFont="1" applyBorder="1" applyAlignment="1">
      <alignment vertical="center"/>
    </xf>
    <xf numFmtId="165" fontId="52" fillId="0" borderId="0" xfId="1" applyNumberFormat="1" applyFont="1" applyFill="1"/>
    <xf numFmtId="165" fontId="52" fillId="0" borderId="0" xfId="1" applyNumberFormat="1" applyFont="1" applyFill="1" applyBorder="1"/>
    <xf numFmtId="0" fontId="61" fillId="2" borderId="8" xfId="4" applyFont="1" applyFill="1" applyBorder="1" applyAlignment="1">
      <alignment vertical="center"/>
    </xf>
    <xf numFmtId="165" fontId="52" fillId="0" borderId="10" xfId="1" applyNumberFormat="1" applyFont="1" applyBorder="1" applyAlignment="1">
      <alignment horizontal="right"/>
    </xf>
    <xf numFmtId="165" fontId="52" fillId="0" borderId="0" xfId="6" applyNumberFormat="1" applyFont="1"/>
    <xf numFmtId="165" fontId="52" fillId="0" borderId="10" xfId="6" applyNumberFormat="1" applyFont="1" applyBorder="1"/>
    <xf numFmtId="165" fontId="52" fillId="0" borderId="0" xfId="6" applyNumberFormat="1" applyFont="1" applyAlignment="1">
      <alignment horizontal="right"/>
    </xf>
    <xf numFmtId="0" fontId="50" fillId="0" borderId="0" xfId="6" applyFont="1" applyAlignment="1">
      <alignment vertical="center"/>
    </xf>
    <xf numFmtId="165" fontId="52" fillId="0" borderId="9" xfId="1" applyNumberFormat="1" applyFont="1" applyFill="1" applyBorder="1"/>
    <xf numFmtId="0" fontId="13" fillId="0" borderId="0" xfId="0" applyFont="1"/>
    <xf numFmtId="165" fontId="52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61" fillId="2" borderId="1" xfId="4" applyFont="1" applyFill="1" applyBorder="1" applyAlignment="1">
      <alignment horizontal="center" vertical="center"/>
    </xf>
    <xf numFmtId="0" fontId="61" fillId="2" borderId="13" xfId="4" applyFont="1" applyFill="1" applyBorder="1" applyAlignment="1">
      <alignment horizontal="center" vertical="center"/>
    </xf>
    <xf numFmtId="0" fontId="61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0" fillId="2" borderId="2" xfId="0" applyFont="1" applyFill="1" applyBorder="1" applyAlignment="1">
      <alignment horizontal="centerContinuous" vertical="center"/>
    </xf>
    <xf numFmtId="0" fontId="50" fillId="2" borderId="3" xfId="0" applyFont="1" applyFill="1" applyBorder="1" applyAlignment="1">
      <alignment horizontal="centerContinuous" vertical="center"/>
    </xf>
    <xf numFmtId="0" fontId="50" fillId="2" borderId="14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61" fillId="2" borderId="15" xfId="4" applyFont="1" applyFill="1" applyBorder="1" applyAlignment="1">
      <alignment horizontal="center" vertical="center"/>
    </xf>
    <xf numFmtId="0" fontId="61" fillId="2" borderId="15" xfId="4" applyFont="1" applyFill="1" applyBorder="1" applyAlignment="1">
      <alignment vertical="center"/>
    </xf>
    <xf numFmtId="0" fontId="61" fillId="2" borderId="16" xfId="4" applyFont="1" applyFill="1" applyBorder="1" applyAlignment="1">
      <alignment horizontal="center" vertical="center"/>
    </xf>
    <xf numFmtId="0" fontId="61" fillId="2" borderId="17" xfId="4" applyFont="1" applyFill="1" applyBorder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0" fontId="36" fillId="0" borderId="0" xfId="0" applyFont="1" applyAlignment="1">
      <alignment horizontal="center" vertical="center" textRotation="180"/>
    </xf>
    <xf numFmtId="0" fontId="58" fillId="0" borderId="0" xfId="14" applyFont="1" applyAlignment="1">
      <alignment vertical="center"/>
    </xf>
    <xf numFmtId="0" fontId="51" fillId="0" borderId="0" xfId="14" applyFont="1"/>
    <xf numFmtId="0" fontId="47" fillId="0" borderId="0" xfId="14" applyFont="1" applyAlignment="1">
      <alignment vertical="center"/>
    </xf>
    <xf numFmtId="165" fontId="26" fillId="0" borderId="0" xfId="14" applyNumberFormat="1" applyFont="1" applyAlignment="1">
      <alignment horizontal="center"/>
    </xf>
    <xf numFmtId="0" fontId="46" fillId="0" borderId="0" xfId="14" applyFont="1"/>
    <xf numFmtId="0" fontId="50" fillId="0" borderId="0" xfId="14" applyFont="1"/>
    <xf numFmtId="0" fontId="57" fillId="0" borderId="0" xfId="14" applyFont="1" applyAlignment="1">
      <alignment horizontal="center" vertical="center"/>
    </xf>
    <xf numFmtId="0" fontId="48" fillId="0" borderId="0" xfId="14" applyFont="1"/>
    <xf numFmtId="0" fontId="57" fillId="0" borderId="0" xfId="14" applyFont="1" applyAlignment="1">
      <alignment vertical="center"/>
    </xf>
    <xf numFmtId="167" fontId="57" fillId="0" borderId="0" xfId="15" applyNumberFormat="1" applyFont="1" applyBorder="1" applyAlignment="1">
      <alignment horizontal="left" vertical="center"/>
    </xf>
    <xf numFmtId="0" fontId="1" fillId="0" borderId="0" xfId="14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vertical="center"/>
    </xf>
    <xf numFmtId="167" fontId="6" fillId="0" borderId="0" xfId="15" applyNumberFormat="1" applyFont="1" applyFill="1" applyAlignment="1">
      <alignment vertical="center"/>
    </xf>
    <xf numFmtId="167" fontId="57" fillId="0" borderId="1" xfId="15" applyNumberFormat="1" applyFont="1" applyFill="1" applyBorder="1" applyAlignment="1">
      <alignment horizontal="left" vertical="center"/>
    </xf>
    <xf numFmtId="165" fontId="57" fillId="0" borderId="1" xfId="15" applyNumberFormat="1" applyFont="1" applyFill="1" applyBorder="1" applyAlignment="1">
      <alignment horizontal="right" vertical="center"/>
    </xf>
    <xf numFmtId="165" fontId="59" fillId="0" borderId="1" xfId="15" applyNumberFormat="1" applyFont="1" applyFill="1" applyBorder="1" applyAlignment="1">
      <alignment horizontal="right" vertical="center"/>
    </xf>
    <xf numFmtId="165" fontId="54" fillId="0" borderId="0" xfId="0" quotePrefix="1" applyNumberFormat="1" applyFont="1" applyAlignment="1">
      <alignment horizontal="right"/>
    </xf>
    <xf numFmtId="165" fontId="41" fillId="0" borderId="0" xfId="0" quotePrefix="1" applyNumberFormat="1" applyFont="1" applyAlignment="1">
      <alignment horizontal="right"/>
    </xf>
    <xf numFmtId="165" fontId="52" fillId="0" borderId="0" xfId="1" quotePrefix="1" applyNumberFormat="1" applyFont="1" applyFill="1" applyBorder="1" applyAlignment="1">
      <alignment horizontal="right"/>
    </xf>
    <xf numFmtId="165" fontId="52" fillId="0" borderId="0" xfId="1" quotePrefix="1" applyNumberFormat="1" applyFont="1" applyFill="1" applyAlignment="1">
      <alignment horizontal="right" vertical="center"/>
    </xf>
    <xf numFmtId="165" fontId="50" fillId="0" borderId="0" xfId="1" quotePrefix="1" applyNumberFormat="1" applyFont="1" applyFill="1" applyBorder="1" applyAlignment="1">
      <alignment horizontal="right"/>
    </xf>
    <xf numFmtId="165" fontId="52" fillId="0" borderId="0" xfId="1" quotePrefix="1" applyNumberFormat="1" applyFont="1" applyAlignment="1">
      <alignment horizontal="right" vertical="center"/>
    </xf>
    <xf numFmtId="165" fontId="52" fillId="0" borderId="0" xfId="0" quotePrefix="1" applyNumberFormat="1" applyFont="1" applyAlignment="1">
      <alignment horizontal="right"/>
    </xf>
    <xf numFmtId="0" fontId="50" fillId="0" borderId="0" xfId="14" applyFont="1" applyAlignment="1">
      <alignment vertical="center"/>
    </xf>
    <xf numFmtId="167" fontId="59" fillId="0" borderId="0" xfId="1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 textRotation="180"/>
    </xf>
    <xf numFmtId="0" fontId="50" fillId="0" borderId="6" xfId="4" applyFont="1" applyBorder="1" applyAlignment="1">
      <alignment horizontal="center"/>
    </xf>
    <xf numFmtId="0" fontId="50" fillId="0" borderId="0" xfId="4" applyFont="1" applyAlignment="1">
      <alignment horizontal="center"/>
    </xf>
    <xf numFmtId="169" fontId="50" fillId="0" borderId="11" xfId="5" applyNumberFormat="1" applyFont="1" applyBorder="1" applyAlignment="1">
      <alignment horizontal="center"/>
    </xf>
    <xf numFmtId="169" fontId="50" fillId="0" borderId="6" xfId="5" applyNumberFormat="1" applyFont="1" applyBorder="1" applyAlignment="1">
      <alignment horizontal="center"/>
    </xf>
    <xf numFmtId="169" fontId="50" fillId="0" borderId="0" xfId="5" applyNumberFormat="1" applyFont="1" applyAlignment="1">
      <alignment horizontal="center"/>
    </xf>
    <xf numFmtId="0" fontId="50" fillId="0" borderId="0" xfId="6" applyFont="1" applyAlignment="1">
      <alignment horizontal="center" vertical="center" textRotation="180"/>
    </xf>
    <xf numFmtId="0" fontId="52" fillId="0" borderId="0" xfId="6" applyFont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54" fillId="0" borderId="0" xfId="0" applyFont="1" applyAlignment="1">
      <alignment horizontal="center" vertical="center" textRotation="180"/>
    </xf>
    <xf numFmtId="0" fontId="52" fillId="0" borderId="0" xfId="0" applyFont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65" fontId="59" fillId="0" borderId="0" xfId="14" applyNumberFormat="1" applyFont="1" applyAlignment="1">
      <alignment horizontal="center" vertical="center"/>
    </xf>
    <xf numFmtId="165" fontId="59" fillId="0" borderId="0" xfId="14" applyNumberFormat="1" applyFont="1" applyAlignment="1">
      <alignment horizontal="right" vertical="center"/>
    </xf>
    <xf numFmtId="165" fontId="52" fillId="0" borderId="0" xfId="1" quotePrefix="1" applyNumberFormat="1" applyFont="1" applyFill="1" applyAlignment="1">
      <alignment horizontal="center" vertical="center"/>
    </xf>
    <xf numFmtId="165" fontId="57" fillId="0" borderId="0" xfId="14" applyNumberFormat="1" applyFont="1" applyAlignment="1">
      <alignment horizontal="right" vertical="center"/>
    </xf>
    <xf numFmtId="165" fontId="50" fillId="0" borderId="0" xfId="1" quotePrefix="1" applyNumberFormat="1" applyFont="1" applyFill="1" applyAlignment="1">
      <alignment horizontal="right" vertical="center"/>
    </xf>
    <xf numFmtId="165" fontId="59" fillId="0" borderId="0" xfId="15" applyNumberFormat="1" applyFont="1" applyFill="1" applyAlignment="1">
      <alignment horizontal="center" vertical="center"/>
    </xf>
    <xf numFmtId="0" fontId="50" fillId="0" borderId="0" xfId="14" applyFont="1" applyAlignment="1">
      <alignment horizontal="center" vertical="center"/>
    </xf>
    <xf numFmtId="0" fontId="50" fillId="2" borderId="3" xfId="14" applyFont="1" applyFill="1" applyBorder="1" applyAlignment="1">
      <alignment horizontal="center" vertical="center"/>
    </xf>
    <xf numFmtId="0" fontId="50" fillId="2" borderId="1" xfId="14" applyFont="1" applyFill="1" applyBorder="1" applyAlignment="1">
      <alignment horizontal="center" vertical="center"/>
    </xf>
    <xf numFmtId="0" fontId="50" fillId="2" borderId="3" xfId="14" applyFont="1" applyFill="1" applyBorder="1" applyAlignment="1">
      <alignment horizontal="center" vertical="center" wrapText="1"/>
    </xf>
    <xf numFmtId="0" fontId="50" fillId="2" borderId="1" xfId="14" applyFont="1" applyFill="1" applyBorder="1" applyAlignment="1">
      <alignment horizontal="center" vertical="center" wrapText="1"/>
    </xf>
    <xf numFmtId="0" fontId="50" fillId="2" borderId="2" xfId="14" applyFont="1" applyFill="1" applyBorder="1" applyAlignment="1">
      <alignment horizontal="center" vertical="center" wrapText="1"/>
    </xf>
    <xf numFmtId="165" fontId="57" fillId="0" borderId="0" xfId="15" applyNumberFormat="1" applyFont="1" applyAlignment="1">
      <alignment horizontal="right" vertical="center"/>
    </xf>
    <xf numFmtId="165" fontId="57" fillId="0" borderId="0" xfId="15" applyNumberFormat="1" applyFont="1" applyFill="1" applyAlignment="1">
      <alignment horizontal="right" vertical="center"/>
    </xf>
  </cellXfs>
  <cellStyles count="16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3" xr:uid="{77CE70EB-B3F3-4314-A061-1AC269A02849}"/>
    <cellStyle name="Comma 6" xfId="15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" xfId="0" builtinId="0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4" xr:uid="{CA55350B-CEBF-440A-80E9-A0AEBBD687D0}"/>
    <cellStyle name="ปกติ_ท้ายเล่มT1โครงสร้าง" xfId="12" xr:uid="{49E92BB1-0E0E-41C9-8B8A-1E33E65122C5}"/>
  </cellStyles>
  <dxfs count="1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%20Prodesk%20600\Downloads\Table%20-&#3585;.&#3614;.%2068%20-%20&#3607;&#3657;&#3634;&#3618;&#3648;&#3621;&#3656;&#3617;-&#3651;&#3626;&#3656;&#3626;&#3619;&#3640;&#3611;&#3612;&#3621;&#3631;_5&#3616;&#3634;&#3588;.xlsx" TargetMode="External"/><Relationship Id="rId1" Type="http://schemas.openxmlformats.org/officeDocument/2006/relationships/externalLinkPath" Target="/Users/HP%20Prodesk%20600/Downloads/Table%20-&#3585;.&#3614;.%2068%20-%20&#3607;&#3657;&#3634;&#3618;&#3648;&#3621;&#3656;&#3617;-&#3651;&#3626;&#3656;&#3626;&#3619;&#3640;&#3611;&#3612;&#3621;&#3631;_5&#3616;&#3634;&#3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กู้คืน_Sheet1"/>
      <sheetName val="T1_M16_17_19(ใหม่) ช-ญ"/>
      <sheetName val="T1_M16_17_19(ใหม่) ในเขต-นอกเขต"/>
      <sheetName val="T2_Mr2"/>
      <sheetName val="T3_Mr5 (จน.)"/>
      <sheetName val="T4_Mr4 (จน)"/>
      <sheetName val="T5_Mr6"/>
      <sheetName val="T6 ใหม่_Mr3A"/>
      <sheetName val="T7_Mr7-ใช้"/>
      <sheetName val="T8_Mr9"/>
      <sheetName val="T9_Mr8-ใช้ "/>
      <sheetName val="T9_Mr8A"/>
    </sheetNames>
    <sheetDataSet>
      <sheetData sheetId="0"/>
      <sheetData sheetId="1"/>
      <sheetData sheetId="2"/>
      <sheetData sheetId="3">
        <row r="20">
          <cell r="A20" t="str">
            <v>ที่มา  :  การสำรวจภาวะการทำงานของประชากร เดือนกุมภาพันธ์ พ.ศ. 2568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I18"/>
  <sheetViews>
    <sheetView view="pageBreakPreview" topLeftCell="A4" zoomScale="48" zoomScaleNormal="41" zoomScaleSheetLayoutView="48" workbookViewId="0">
      <selection activeCell="D13" sqref="D13:E13"/>
    </sheetView>
  </sheetViews>
  <sheetFormatPr defaultRowHeight="21"/>
  <cols>
    <col min="1" max="1" width="72.625" style="229" customWidth="1"/>
    <col min="2" max="7" width="19.125" style="229" customWidth="1"/>
    <col min="8" max="8" width="4.375" style="229" customWidth="1"/>
    <col min="9" max="9" width="6.875" style="27" customWidth="1"/>
    <col min="10" max="16384" width="9" style="229"/>
  </cols>
  <sheetData>
    <row r="1" spans="1:9" s="220" customFormat="1" ht="91.5" customHeight="1">
      <c r="A1" s="219" t="s">
        <v>160</v>
      </c>
      <c r="I1" s="27"/>
    </row>
    <row r="2" spans="1:9" s="223" customFormat="1" ht="4.5" customHeight="1">
      <c r="A2" s="221"/>
      <c r="B2" s="222"/>
      <c r="C2" s="222"/>
      <c r="D2" s="222"/>
      <c r="E2" s="222"/>
      <c r="F2" s="222"/>
      <c r="G2" s="222"/>
      <c r="I2" s="27"/>
    </row>
    <row r="3" spans="1:9" s="224" customFormat="1" ht="81" customHeight="1">
      <c r="A3" s="273" t="s">
        <v>137</v>
      </c>
      <c r="B3" s="275" t="s">
        <v>3</v>
      </c>
      <c r="C3" s="275"/>
      <c r="D3" s="277" t="s">
        <v>155</v>
      </c>
      <c r="E3" s="277"/>
      <c r="F3" s="277"/>
      <c r="G3" s="277"/>
      <c r="I3" s="2"/>
    </row>
    <row r="4" spans="1:9" s="224" customFormat="1" ht="109.5" customHeight="1">
      <c r="A4" s="274"/>
      <c r="B4" s="276"/>
      <c r="C4" s="276"/>
      <c r="D4" s="276" t="s">
        <v>156</v>
      </c>
      <c r="E4" s="276"/>
      <c r="F4" s="276" t="s">
        <v>159</v>
      </c>
      <c r="G4" s="276"/>
      <c r="I4" s="2"/>
    </row>
    <row r="5" spans="1:9" s="224" customFormat="1" ht="60.75" customHeight="1">
      <c r="A5" s="225"/>
      <c r="B5" s="272" t="s">
        <v>85</v>
      </c>
      <c r="C5" s="272"/>
      <c r="D5" s="272"/>
      <c r="E5" s="272"/>
      <c r="F5" s="272"/>
      <c r="G5" s="272"/>
      <c r="H5" s="272"/>
      <c r="I5" s="2"/>
    </row>
    <row r="6" spans="1:9" s="226" customFormat="1" ht="55.5" customHeight="1">
      <c r="A6" s="225" t="s">
        <v>27</v>
      </c>
      <c r="B6" s="278">
        <v>314.93857729999996</v>
      </c>
      <c r="C6" s="278"/>
      <c r="D6" s="270">
        <v>190.35012180000001</v>
      </c>
      <c r="E6" s="270"/>
      <c r="F6" s="278">
        <v>124.58845549999999</v>
      </c>
      <c r="G6" s="278"/>
      <c r="I6" s="2"/>
    </row>
    <row r="7" spans="1:9" s="226" customFormat="1" ht="55.5" customHeight="1">
      <c r="A7" s="228" t="s">
        <v>149</v>
      </c>
      <c r="B7" s="279">
        <v>145.20473669999996</v>
      </c>
      <c r="C7" s="279"/>
      <c r="D7" s="270">
        <v>84.159702800000005</v>
      </c>
      <c r="E7" s="270"/>
      <c r="F7" s="270">
        <v>61.0450339</v>
      </c>
      <c r="G7" s="270"/>
    </row>
    <row r="8" spans="1:9" s="226" customFormat="1" ht="55.5" customHeight="1">
      <c r="A8" s="244" t="s">
        <v>157</v>
      </c>
      <c r="B8" s="271">
        <v>85.744978799999998</v>
      </c>
      <c r="C8" s="271"/>
      <c r="D8" s="271">
        <v>45.544264200000001</v>
      </c>
      <c r="E8" s="271"/>
      <c r="F8" s="271">
        <v>40.200714599999998</v>
      </c>
      <c r="G8" s="271"/>
      <c r="I8" s="245" t="s">
        <v>134</v>
      </c>
    </row>
    <row r="9" spans="1:9" s="226" customFormat="1" ht="55.5" customHeight="1">
      <c r="A9" s="244" t="s">
        <v>158</v>
      </c>
      <c r="B9" s="271">
        <v>59.4597579</v>
      </c>
      <c r="C9" s="271"/>
      <c r="D9" s="271">
        <v>38.615438599999997</v>
      </c>
      <c r="E9" s="271"/>
      <c r="F9" s="271">
        <v>20.844319299999999</v>
      </c>
      <c r="G9" s="271"/>
      <c r="I9" s="245"/>
    </row>
    <row r="10" spans="1:9" s="226" customFormat="1" ht="55.5" customHeight="1">
      <c r="A10" s="227" t="s">
        <v>150</v>
      </c>
      <c r="B10" s="269">
        <v>169.73384059999998</v>
      </c>
      <c r="C10" s="269"/>
      <c r="D10" s="270">
        <v>99.5261347</v>
      </c>
      <c r="E10" s="270"/>
      <c r="F10" s="270">
        <v>70.207705899999993</v>
      </c>
      <c r="G10" s="270"/>
      <c r="I10" s="245"/>
    </row>
    <row r="11" spans="1:9" s="226" customFormat="1" ht="55.5" customHeight="1">
      <c r="A11" s="244" t="s">
        <v>152</v>
      </c>
      <c r="B11" s="267">
        <v>9.5120900000000006</v>
      </c>
      <c r="C11" s="267"/>
      <c r="D11" s="267">
        <v>2.5222806000000002</v>
      </c>
      <c r="E11" s="267"/>
      <c r="F11" s="267">
        <v>6.9898094000000004</v>
      </c>
      <c r="G11" s="267"/>
      <c r="I11" s="218"/>
    </row>
    <row r="12" spans="1:9" s="226" customFormat="1" ht="55.5" customHeight="1">
      <c r="A12" s="244" t="s">
        <v>153</v>
      </c>
      <c r="B12" s="266">
        <v>45.979519600000003</v>
      </c>
      <c r="C12" s="266"/>
      <c r="D12" s="267">
        <v>26.642758499999999</v>
      </c>
      <c r="E12" s="267"/>
      <c r="F12" s="267">
        <v>19.3367611</v>
      </c>
      <c r="G12" s="267"/>
      <c r="I12" s="218"/>
    </row>
    <row r="13" spans="1:9" s="226" customFormat="1" ht="55.5" customHeight="1">
      <c r="A13" s="244" t="s">
        <v>154</v>
      </c>
      <c r="B13" s="266">
        <v>114.24223099999999</v>
      </c>
      <c r="C13" s="266"/>
      <c r="D13" s="268">
        <v>77.025379900000004</v>
      </c>
      <c r="E13" s="268"/>
      <c r="F13" s="268">
        <v>37.2168511</v>
      </c>
      <c r="G13" s="268"/>
      <c r="I13" s="218"/>
    </row>
    <row r="14" spans="1:9" s="232" customFormat="1" ht="22.5" customHeight="1">
      <c r="A14" s="233"/>
      <c r="B14" s="234"/>
      <c r="C14" s="235"/>
      <c r="D14" s="235"/>
      <c r="E14" s="235"/>
      <c r="F14" s="235"/>
      <c r="G14" s="235"/>
      <c r="I14" s="218"/>
    </row>
    <row r="15" spans="1:9" ht="43.5">
      <c r="A15" s="243" t="str">
        <f>[1]T2_Mr2!$A$20</f>
        <v>ที่มา  :  การสำรวจภาวะการทำงานของประชากร เดือนกุมภาพันธ์ พ.ศ. 2568</v>
      </c>
    </row>
    <row r="16" spans="1:9" s="158" customFormat="1" ht="36" customHeight="1">
      <c r="A16" s="98" t="s">
        <v>148</v>
      </c>
      <c r="B16" s="196"/>
    </row>
    <row r="17" ht="45" customHeight="1"/>
    <row r="18" ht="30.75" customHeight="1"/>
  </sheetData>
  <mergeCells count="31">
    <mergeCell ref="D9:E9"/>
    <mergeCell ref="F8:G8"/>
    <mergeCell ref="F9:G9"/>
    <mergeCell ref="B5:H5"/>
    <mergeCell ref="A3:A4"/>
    <mergeCell ref="B3:C4"/>
    <mergeCell ref="D3:G3"/>
    <mergeCell ref="D4:E4"/>
    <mergeCell ref="F4:G4"/>
    <mergeCell ref="B6:C6"/>
    <mergeCell ref="D6:E6"/>
    <mergeCell ref="F6:G6"/>
    <mergeCell ref="B7:C7"/>
    <mergeCell ref="D7:E7"/>
    <mergeCell ref="F7:G7"/>
    <mergeCell ref="I8:I10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B9:C9"/>
    <mergeCell ref="D8:E8"/>
  </mergeCells>
  <conditionalFormatting sqref="D8:D9">
    <cfRule type="cellIs" dxfId="4" priority="1" operator="between">
      <formula>0</formula>
      <formula>0</formula>
    </cfRule>
  </conditionalFormatting>
  <conditionalFormatting sqref="D11:D12">
    <cfRule type="cellIs" dxfId="3" priority="4" operator="between">
      <formula>0</formula>
      <formula>0</formula>
    </cfRule>
  </conditionalFormatting>
  <conditionalFormatting sqref="F6:F9 B6:B13">
    <cfRule type="cellIs" dxfId="2" priority="8" operator="between">
      <formula>0</formula>
      <formula>0</formula>
    </cfRule>
  </conditionalFormatting>
  <conditionalFormatting sqref="F11:F12">
    <cfRule type="cellIs" dxfId="1" priority="3" operator="between">
      <formula>0</formula>
      <formula>0</formula>
    </cfRule>
  </conditionalFormatting>
  <conditionalFormatting sqref="S16">
    <cfRule type="cellIs" dxfId="0" priority="7" operator="lessThan">
      <formula>0.05</formula>
    </cfRule>
  </conditionalFormatting>
  <printOptions horizontalCentered="1"/>
  <pageMargins left="0.70866141732283472" right="0.55118110236220474" top="0.74803149606299213" bottom="0.74803149606299213" header="0.31496062992125984" footer="0.31496062992125984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W53"/>
  <sheetViews>
    <sheetView tabSelected="1" view="pageBreakPreview" zoomScale="40" zoomScaleNormal="40" zoomScaleSheetLayoutView="40" zoomScalePageLayoutView="40" workbookViewId="0">
      <pane xSplit="1" ySplit="6" topLeftCell="B7" activePane="bottomRight" state="frozen"/>
      <selection activeCell="F25" sqref="F25"/>
      <selection pane="topRight" activeCell="F25" sqref="F25"/>
      <selection pane="bottomLeft" activeCell="F25" sqref="F25"/>
      <selection pane="bottomRight" activeCell="U43" sqref="U43"/>
    </sheetView>
  </sheetViews>
  <sheetFormatPr defaultColWidth="8.375" defaultRowHeight="23.25"/>
  <cols>
    <col min="1" max="1" width="12.75" style="49" customWidth="1"/>
    <col min="2" max="4" width="20.75" style="49" customWidth="1"/>
    <col min="5" max="5" width="23.5" style="49" customWidth="1"/>
    <col min="6" max="6" width="21" style="49" customWidth="1"/>
    <col min="7" max="7" width="20.75" style="49" customWidth="1"/>
    <col min="8" max="8" width="23.625" style="49" customWidth="1"/>
    <col min="9" max="13" width="20.75" style="49" customWidth="1"/>
    <col min="14" max="14" width="23.875" style="49" customWidth="1"/>
    <col min="15" max="16" width="20.75" style="49" customWidth="1"/>
    <col min="17" max="17" width="26.25" style="49" customWidth="1"/>
    <col min="18" max="19" width="20.75" style="49" customWidth="1"/>
    <col min="20" max="20" width="3.375" style="49" customWidth="1"/>
    <col min="21" max="21" width="6.75" style="49" customWidth="1"/>
    <col min="22" max="253" width="8.375" style="49"/>
    <col min="254" max="254" width="16.875" style="49" customWidth="1"/>
    <col min="255" max="255" width="17.375" style="49" bestFit="1" customWidth="1"/>
    <col min="256" max="260" width="14.25" style="49" customWidth="1"/>
    <col min="261" max="262" width="17" style="49" customWidth="1"/>
    <col min="263" max="267" width="14.375" style="49" customWidth="1"/>
    <col min="268" max="268" width="16.875" style="49" customWidth="1"/>
    <col min="269" max="269" width="17" style="49" customWidth="1"/>
    <col min="270" max="274" width="14.25" style="49" customWidth="1"/>
    <col min="275" max="275" width="16.875" style="49" customWidth="1"/>
    <col min="276" max="276" width="7.125" style="49" customWidth="1"/>
    <col min="277" max="277" width="7.75" style="49" customWidth="1"/>
    <col min="278" max="509" width="8.375" style="49"/>
    <col min="510" max="510" width="16.875" style="49" customWidth="1"/>
    <col min="511" max="511" width="17.375" style="49" bestFit="1" customWidth="1"/>
    <col min="512" max="516" width="14.25" style="49" customWidth="1"/>
    <col min="517" max="518" width="17" style="49" customWidth="1"/>
    <col min="519" max="523" width="14.375" style="49" customWidth="1"/>
    <col min="524" max="524" width="16.875" style="49" customWidth="1"/>
    <col min="525" max="525" width="17" style="49" customWidth="1"/>
    <col min="526" max="530" width="14.25" style="49" customWidth="1"/>
    <col min="531" max="531" width="16.875" style="49" customWidth="1"/>
    <col min="532" max="532" width="7.125" style="49" customWidth="1"/>
    <col min="533" max="533" width="7.75" style="49" customWidth="1"/>
    <col min="534" max="765" width="8.375" style="49"/>
    <col min="766" max="766" width="16.875" style="49" customWidth="1"/>
    <col min="767" max="767" width="17.375" style="49" bestFit="1" customWidth="1"/>
    <col min="768" max="772" width="14.25" style="49" customWidth="1"/>
    <col min="773" max="774" width="17" style="49" customWidth="1"/>
    <col min="775" max="779" width="14.375" style="49" customWidth="1"/>
    <col min="780" max="780" width="16.875" style="49" customWidth="1"/>
    <col min="781" max="781" width="17" style="49" customWidth="1"/>
    <col min="782" max="786" width="14.25" style="49" customWidth="1"/>
    <col min="787" max="787" width="16.875" style="49" customWidth="1"/>
    <col min="788" max="788" width="7.125" style="49" customWidth="1"/>
    <col min="789" max="789" width="7.75" style="49" customWidth="1"/>
    <col min="790" max="1021" width="8.375" style="49"/>
    <col min="1022" max="1022" width="16.875" style="49" customWidth="1"/>
    <col min="1023" max="1023" width="17.375" style="49" bestFit="1" customWidth="1"/>
    <col min="1024" max="1028" width="14.25" style="49" customWidth="1"/>
    <col min="1029" max="1030" width="17" style="49" customWidth="1"/>
    <col min="1031" max="1035" width="14.375" style="49" customWidth="1"/>
    <col min="1036" max="1036" width="16.875" style="49" customWidth="1"/>
    <col min="1037" max="1037" width="17" style="49" customWidth="1"/>
    <col min="1038" max="1042" width="14.25" style="49" customWidth="1"/>
    <col min="1043" max="1043" width="16.875" style="49" customWidth="1"/>
    <col min="1044" max="1044" width="7.125" style="49" customWidth="1"/>
    <col min="1045" max="1045" width="7.75" style="49" customWidth="1"/>
    <col min="1046" max="1277" width="8.375" style="49"/>
    <col min="1278" max="1278" width="16.875" style="49" customWidth="1"/>
    <col min="1279" max="1279" width="17.375" style="49" bestFit="1" customWidth="1"/>
    <col min="1280" max="1284" width="14.25" style="49" customWidth="1"/>
    <col min="1285" max="1286" width="17" style="49" customWidth="1"/>
    <col min="1287" max="1291" width="14.375" style="49" customWidth="1"/>
    <col min="1292" max="1292" width="16.875" style="49" customWidth="1"/>
    <col min="1293" max="1293" width="17" style="49" customWidth="1"/>
    <col min="1294" max="1298" width="14.25" style="49" customWidth="1"/>
    <col min="1299" max="1299" width="16.875" style="49" customWidth="1"/>
    <col min="1300" max="1300" width="7.125" style="49" customWidth="1"/>
    <col min="1301" max="1301" width="7.75" style="49" customWidth="1"/>
    <col min="1302" max="1533" width="8.375" style="49"/>
    <col min="1534" max="1534" width="16.875" style="49" customWidth="1"/>
    <col min="1535" max="1535" width="17.375" style="49" bestFit="1" customWidth="1"/>
    <col min="1536" max="1540" width="14.25" style="49" customWidth="1"/>
    <col min="1541" max="1542" width="17" style="49" customWidth="1"/>
    <col min="1543" max="1547" width="14.375" style="49" customWidth="1"/>
    <col min="1548" max="1548" width="16.875" style="49" customWidth="1"/>
    <col min="1549" max="1549" width="17" style="49" customWidth="1"/>
    <col min="1550" max="1554" width="14.25" style="49" customWidth="1"/>
    <col min="1555" max="1555" width="16.875" style="49" customWidth="1"/>
    <col min="1556" max="1556" width="7.125" style="49" customWidth="1"/>
    <col min="1557" max="1557" width="7.75" style="49" customWidth="1"/>
    <col min="1558" max="1789" width="8.375" style="49"/>
    <col min="1790" max="1790" width="16.875" style="49" customWidth="1"/>
    <col min="1791" max="1791" width="17.375" style="49" bestFit="1" customWidth="1"/>
    <col min="1792" max="1796" width="14.25" style="49" customWidth="1"/>
    <col min="1797" max="1798" width="17" style="49" customWidth="1"/>
    <col min="1799" max="1803" width="14.375" style="49" customWidth="1"/>
    <col min="1804" max="1804" width="16.875" style="49" customWidth="1"/>
    <col min="1805" max="1805" width="17" style="49" customWidth="1"/>
    <col min="1806" max="1810" width="14.25" style="49" customWidth="1"/>
    <col min="1811" max="1811" width="16.875" style="49" customWidth="1"/>
    <col min="1812" max="1812" width="7.125" style="49" customWidth="1"/>
    <col min="1813" max="1813" width="7.75" style="49" customWidth="1"/>
    <col min="1814" max="2045" width="8.375" style="49"/>
    <col min="2046" max="2046" width="16.875" style="49" customWidth="1"/>
    <col min="2047" max="2047" width="17.375" style="49" bestFit="1" customWidth="1"/>
    <col min="2048" max="2052" width="14.25" style="49" customWidth="1"/>
    <col min="2053" max="2054" width="17" style="49" customWidth="1"/>
    <col min="2055" max="2059" width="14.375" style="49" customWidth="1"/>
    <col min="2060" max="2060" width="16.875" style="49" customWidth="1"/>
    <col min="2061" max="2061" width="17" style="49" customWidth="1"/>
    <col min="2062" max="2066" width="14.25" style="49" customWidth="1"/>
    <col min="2067" max="2067" width="16.875" style="49" customWidth="1"/>
    <col min="2068" max="2068" width="7.125" style="49" customWidth="1"/>
    <col min="2069" max="2069" width="7.75" style="49" customWidth="1"/>
    <col min="2070" max="2301" width="8.375" style="49"/>
    <col min="2302" max="2302" width="16.875" style="49" customWidth="1"/>
    <col min="2303" max="2303" width="17.375" style="49" bestFit="1" customWidth="1"/>
    <col min="2304" max="2308" width="14.25" style="49" customWidth="1"/>
    <col min="2309" max="2310" width="17" style="49" customWidth="1"/>
    <col min="2311" max="2315" width="14.375" style="49" customWidth="1"/>
    <col min="2316" max="2316" width="16.875" style="49" customWidth="1"/>
    <col min="2317" max="2317" width="17" style="49" customWidth="1"/>
    <col min="2318" max="2322" width="14.25" style="49" customWidth="1"/>
    <col min="2323" max="2323" width="16.875" style="49" customWidth="1"/>
    <col min="2324" max="2324" width="7.125" style="49" customWidth="1"/>
    <col min="2325" max="2325" width="7.75" style="49" customWidth="1"/>
    <col min="2326" max="2557" width="8.375" style="49"/>
    <col min="2558" max="2558" width="16.875" style="49" customWidth="1"/>
    <col min="2559" max="2559" width="17.375" style="49" bestFit="1" customWidth="1"/>
    <col min="2560" max="2564" width="14.25" style="49" customWidth="1"/>
    <col min="2565" max="2566" width="17" style="49" customWidth="1"/>
    <col min="2567" max="2571" width="14.375" style="49" customWidth="1"/>
    <col min="2572" max="2572" width="16.875" style="49" customWidth="1"/>
    <col min="2573" max="2573" width="17" style="49" customWidth="1"/>
    <col min="2574" max="2578" width="14.25" style="49" customWidth="1"/>
    <col min="2579" max="2579" width="16.875" style="49" customWidth="1"/>
    <col min="2580" max="2580" width="7.125" style="49" customWidth="1"/>
    <col min="2581" max="2581" width="7.75" style="49" customWidth="1"/>
    <col min="2582" max="2813" width="8.375" style="49"/>
    <col min="2814" max="2814" width="16.875" style="49" customWidth="1"/>
    <col min="2815" max="2815" width="17.375" style="49" bestFit="1" customWidth="1"/>
    <col min="2816" max="2820" width="14.25" style="49" customWidth="1"/>
    <col min="2821" max="2822" width="17" style="49" customWidth="1"/>
    <col min="2823" max="2827" width="14.375" style="49" customWidth="1"/>
    <col min="2828" max="2828" width="16.875" style="49" customWidth="1"/>
    <col min="2829" max="2829" width="17" style="49" customWidth="1"/>
    <col min="2830" max="2834" width="14.25" style="49" customWidth="1"/>
    <col min="2835" max="2835" width="16.875" style="49" customWidth="1"/>
    <col min="2836" max="2836" width="7.125" style="49" customWidth="1"/>
    <col min="2837" max="2837" width="7.75" style="49" customWidth="1"/>
    <col min="2838" max="3069" width="8.375" style="49"/>
    <col min="3070" max="3070" width="16.875" style="49" customWidth="1"/>
    <col min="3071" max="3071" width="17.375" style="49" bestFit="1" customWidth="1"/>
    <col min="3072" max="3076" width="14.25" style="49" customWidth="1"/>
    <col min="3077" max="3078" width="17" style="49" customWidth="1"/>
    <col min="3079" max="3083" width="14.375" style="49" customWidth="1"/>
    <col min="3084" max="3084" width="16.875" style="49" customWidth="1"/>
    <col min="3085" max="3085" width="17" style="49" customWidth="1"/>
    <col min="3086" max="3090" width="14.25" style="49" customWidth="1"/>
    <col min="3091" max="3091" width="16.875" style="49" customWidth="1"/>
    <col min="3092" max="3092" width="7.125" style="49" customWidth="1"/>
    <col min="3093" max="3093" width="7.75" style="49" customWidth="1"/>
    <col min="3094" max="3325" width="8.375" style="49"/>
    <col min="3326" max="3326" width="16.875" style="49" customWidth="1"/>
    <col min="3327" max="3327" width="17.375" style="49" bestFit="1" customWidth="1"/>
    <col min="3328" max="3332" width="14.25" style="49" customWidth="1"/>
    <col min="3333" max="3334" width="17" style="49" customWidth="1"/>
    <col min="3335" max="3339" width="14.375" style="49" customWidth="1"/>
    <col min="3340" max="3340" width="16.875" style="49" customWidth="1"/>
    <col min="3341" max="3341" width="17" style="49" customWidth="1"/>
    <col min="3342" max="3346" width="14.25" style="49" customWidth="1"/>
    <col min="3347" max="3347" width="16.875" style="49" customWidth="1"/>
    <col min="3348" max="3348" width="7.125" style="49" customWidth="1"/>
    <col min="3349" max="3349" width="7.75" style="49" customWidth="1"/>
    <col min="3350" max="3581" width="8.375" style="49"/>
    <col min="3582" max="3582" width="16.875" style="49" customWidth="1"/>
    <col min="3583" max="3583" width="17.375" style="49" bestFit="1" customWidth="1"/>
    <col min="3584" max="3588" width="14.25" style="49" customWidth="1"/>
    <col min="3589" max="3590" width="17" style="49" customWidth="1"/>
    <col min="3591" max="3595" width="14.375" style="49" customWidth="1"/>
    <col min="3596" max="3596" width="16.875" style="49" customWidth="1"/>
    <col min="3597" max="3597" width="17" style="49" customWidth="1"/>
    <col min="3598" max="3602" width="14.25" style="49" customWidth="1"/>
    <col min="3603" max="3603" width="16.875" style="49" customWidth="1"/>
    <col min="3604" max="3604" width="7.125" style="49" customWidth="1"/>
    <col min="3605" max="3605" width="7.75" style="49" customWidth="1"/>
    <col min="3606" max="3837" width="8.375" style="49"/>
    <col min="3838" max="3838" width="16.875" style="49" customWidth="1"/>
    <col min="3839" max="3839" width="17.375" style="49" bestFit="1" customWidth="1"/>
    <col min="3840" max="3844" width="14.25" style="49" customWidth="1"/>
    <col min="3845" max="3846" width="17" style="49" customWidth="1"/>
    <col min="3847" max="3851" width="14.375" style="49" customWidth="1"/>
    <col min="3852" max="3852" width="16.875" style="49" customWidth="1"/>
    <col min="3853" max="3853" width="17" style="49" customWidth="1"/>
    <col min="3854" max="3858" width="14.25" style="49" customWidth="1"/>
    <col min="3859" max="3859" width="16.875" style="49" customWidth="1"/>
    <col min="3860" max="3860" width="7.125" style="49" customWidth="1"/>
    <col min="3861" max="3861" width="7.75" style="49" customWidth="1"/>
    <col min="3862" max="4093" width="8.375" style="49"/>
    <col min="4094" max="4094" width="16.875" style="49" customWidth="1"/>
    <col min="4095" max="4095" width="17.375" style="49" bestFit="1" customWidth="1"/>
    <col min="4096" max="4100" width="14.25" style="49" customWidth="1"/>
    <col min="4101" max="4102" width="17" style="49" customWidth="1"/>
    <col min="4103" max="4107" width="14.375" style="49" customWidth="1"/>
    <col min="4108" max="4108" width="16.875" style="49" customWidth="1"/>
    <col min="4109" max="4109" width="17" style="49" customWidth="1"/>
    <col min="4110" max="4114" width="14.25" style="49" customWidth="1"/>
    <col min="4115" max="4115" width="16.875" style="49" customWidth="1"/>
    <col min="4116" max="4116" width="7.125" style="49" customWidth="1"/>
    <col min="4117" max="4117" width="7.75" style="49" customWidth="1"/>
    <col min="4118" max="4349" width="8.375" style="49"/>
    <col min="4350" max="4350" width="16.875" style="49" customWidth="1"/>
    <col min="4351" max="4351" width="17.375" style="49" bestFit="1" customWidth="1"/>
    <col min="4352" max="4356" width="14.25" style="49" customWidth="1"/>
    <col min="4357" max="4358" width="17" style="49" customWidth="1"/>
    <col min="4359" max="4363" width="14.375" style="49" customWidth="1"/>
    <col min="4364" max="4364" width="16.875" style="49" customWidth="1"/>
    <col min="4365" max="4365" width="17" style="49" customWidth="1"/>
    <col min="4366" max="4370" width="14.25" style="49" customWidth="1"/>
    <col min="4371" max="4371" width="16.875" style="49" customWidth="1"/>
    <col min="4372" max="4372" width="7.125" style="49" customWidth="1"/>
    <col min="4373" max="4373" width="7.75" style="49" customWidth="1"/>
    <col min="4374" max="4605" width="8.375" style="49"/>
    <col min="4606" max="4606" width="16.875" style="49" customWidth="1"/>
    <col min="4607" max="4607" width="17.375" style="49" bestFit="1" customWidth="1"/>
    <col min="4608" max="4612" width="14.25" style="49" customWidth="1"/>
    <col min="4613" max="4614" width="17" style="49" customWidth="1"/>
    <col min="4615" max="4619" width="14.375" style="49" customWidth="1"/>
    <col min="4620" max="4620" width="16.875" style="49" customWidth="1"/>
    <col min="4621" max="4621" width="17" style="49" customWidth="1"/>
    <col min="4622" max="4626" width="14.25" style="49" customWidth="1"/>
    <col min="4627" max="4627" width="16.875" style="49" customWidth="1"/>
    <col min="4628" max="4628" width="7.125" style="49" customWidth="1"/>
    <col min="4629" max="4629" width="7.75" style="49" customWidth="1"/>
    <col min="4630" max="4861" width="8.375" style="49"/>
    <col min="4862" max="4862" width="16.875" style="49" customWidth="1"/>
    <col min="4863" max="4863" width="17.375" style="49" bestFit="1" customWidth="1"/>
    <col min="4864" max="4868" width="14.25" style="49" customWidth="1"/>
    <col min="4869" max="4870" width="17" style="49" customWidth="1"/>
    <col min="4871" max="4875" width="14.375" style="49" customWidth="1"/>
    <col min="4876" max="4876" width="16.875" style="49" customWidth="1"/>
    <col min="4877" max="4877" width="17" style="49" customWidth="1"/>
    <col min="4878" max="4882" width="14.25" style="49" customWidth="1"/>
    <col min="4883" max="4883" width="16.875" style="49" customWidth="1"/>
    <col min="4884" max="4884" width="7.125" style="49" customWidth="1"/>
    <col min="4885" max="4885" width="7.75" style="49" customWidth="1"/>
    <col min="4886" max="5117" width="8.375" style="49"/>
    <col min="5118" max="5118" width="16.875" style="49" customWidth="1"/>
    <col min="5119" max="5119" width="17.375" style="49" bestFit="1" customWidth="1"/>
    <col min="5120" max="5124" width="14.25" style="49" customWidth="1"/>
    <col min="5125" max="5126" width="17" style="49" customWidth="1"/>
    <col min="5127" max="5131" width="14.375" style="49" customWidth="1"/>
    <col min="5132" max="5132" width="16.875" style="49" customWidth="1"/>
    <col min="5133" max="5133" width="17" style="49" customWidth="1"/>
    <col min="5134" max="5138" width="14.25" style="49" customWidth="1"/>
    <col min="5139" max="5139" width="16.875" style="49" customWidth="1"/>
    <col min="5140" max="5140" width="7.125" style="49" customWidth="1"/>
    <col min="5141" max="5141" width="7.75" style="49" customWidth="1"/>
    <col min="5142" max="5373" width="8.375" style="49"/>
    <col min="5374" max="5374" width="16.875" style="49" customWidth="1"/>
    <col min="5375" max="5375" width="17.375" style="49" bestFit="1" customWidth="1"/>
    <col min="5376" max="5380" width="14.25" style="49" customWidth="1"/>
    <col min="5381" max="5382" width="17" style="49" customWidth="1"/>
    <col min="5383" max="5387" width="14.375" style="49" customWidth="1"/>
    <col min="5388" max="5388" width="16.875" style="49" customWidth="1"/>
    <col min="5389" max="5389" width="17" style="49" customWidth="1"/>
    <col min="5390" max="5394" width="14.25" style="49" customWidth="1"/>
    <col min="5395" max="5395" width="16.875" style="49" customWidth="1"/>
    <col min="5396" max="5396" width="7.125" style="49" customWidth="1"/>
    <col min="5397" max="5397" width="7.75" style="49" customWidth="1"/>
    <col min="5398" max="5629" width="8.375" style="49"/>
    <col min="5630" max="5630" width="16.875" style="49" customWidth="1"/>
    <col min="5631" max="5631" width="17.375" style="49" bestFit="1" customWidth="1"/>
    <col min="5632" max="5636" width="14.25" style="49" customWidth="1"/>
    <col min="5637" max="5638" width="17" style="49" customWidth="1"/>
    <col min="5639" max="5643" width="14.375" style="49" customWidth="1"/>
    <col min="5644" max="5644" width="16.875" style="49" customWidth="1"/>
    <col min="5645" max="5645" width="17" style="49" customWidth="1"/>
    <col min="5646" max="5650" width="14.25" style="49" customWidth="1"/>
    <col min="5651" max="5651" width="16.875" style="49" customWidth="1"/>
    <col min="5652" max="5652" width="7.125" style="49" customWidth="1"/>
    <col min="5653" max="5653" width="7.75" style="49" customWidth="1"/>
    <col min="5654" max="5885" width="8.375" style="49"/>
    <col min="5886" max="5886" width="16.875" style="49" customWidth="1"/>
    <col min="5887" max="5887" width="17.375" style="49" bestFit="1" customWidth="1"/>
    <col min="5888" max="5892" width="14.25" style="49" customWidth="1"/>
    <col min="5893" max="5894" width="17" style="49" customWidth="1"/>
    <col min="5895" max="5899" width="14.375" style="49" customWidth="1"/>
    <col min="5900" max="5900" width="16.875" style="49" customWidth="1"/>
    <col min="5901" max="5901" width="17" style="49" customWidth="1"/>
    <col min="5902" max="5906" width="14.25" style="49" customWidth="1"/>
    <col min="5907" max="5907" width="16.875" style="49" customWidth="1"/>
    <col min="5908" max="5908" width="7.125" style="49" customWidth="1"/>
    <col min="5909" max="5909" width="7.75" style="49" customWidth="1"/>
    <col min="5910" max="6141" width="8.375" style="49"/>
    <col min="6142" max="6142" width="16.875" style="49" customWidth="1"/>
    <col min="6143" max="6143" width="17.375" style="49" bestFit="1" customWidth="1"/>
    <col min="6144" max="6148" width="14.25" style="49" customWidth="1"/>
    <col min="6149" max="6150" width="17" style="49" customWidth="1"/>
    <col min="6151" max="6155" width="14.375" style="49" customWidth="1"/>
    <col min="6156" max="6156" width="16.875" style="49" customWidth="1"/>
    <col min="6157" max="6157" width="17" style="49" customWidth="1"/>
    <col min="6158" max="6162" width="14.25" style="49" customWidth="1"/>
    <col min="6163" max="6163" width="16.875" style="49" customWidth="1"/>
    <col min="6164" max="6164" width="7.125" style="49" customWidth="1"/>
    <col min="6165" max="6165" width="7.75" style="49" customWidth="1"/>
    <col min="6166" max="6397" width="8.375" style="49"/>
    <col min="6398" max="6398" width="16.875" style="49" customWidth="1"/>
    <col min="6399" max="6399" width="17.375" style="49" bestFit="1" customWidth="1"/>
    <col min="6400" max="6404" width="14.25" style="49" customWidth="1"/>
    <col min="6405" max="6406" width="17" style="49" customWidth="1"/>
    <col min="6407" max="6411" width="14.375" style="49" customWidth="1"/>
    <col min="6412" max="6412" width="16.875" style="49" customWidth="1"/>
    <col min="6413" max="6413" width="17" style="49" customWidth="1"/>
    <col min="6414" max="6418" width="14.25" style="49" customWidth="1"/>
    <col min="6419" max="6419" width="16.875" style="49" customWidth="1"/>
    <col min="6420" max="6420" width="7.125" style="49" customWidth="1"/>
    <col min="6421" max="6421" width="7.75" style="49" customWidth="1"/>
    <col min="6422" max="6653" width="8.375" style="49"/>
    <col min="6654" max="6654" width="16.875" style="49" customWidth="1"/>
    <col min="6655" max="6655" width="17.375" style="49" bestFit="1" customWidth="1"/>
    <col min="6656" max="6660" width="14.25" style="49" customWidth="1"/>
    <col min="6661" max="6662" width="17" style="49" customWidth="1"/>
    <col min="6663" max="6667" width="14.375" style="49" customWidth="1"/>
    <col min="6668" max="6668" width="16.875" style="49" customWidth="1"/>
    <col min="6669" max="6669" width="17" style="49" customWidth="1"/>
    <col min="6670" max="6674" width="14.25" style="49" customWidth="1"/>
    <col min="6675" max="6675" width="16.875" style="49" customWidth="1"/>
    <col min="6676" max="6676" width="7.125" style="49" customWidth="1"/>
    <col min="6677" max="6677" width="7.75" style="49" customWidth="1"/>
    <col min="6678" max="6909" width="8.375" style="49"/>
    <col min="6910" max="6910" width="16.875" style="49" customWidth="1"/>
    <col min="6911" max="6911" width="17.375" style="49" bestFit="1" customWidth="1"/>
    <col min="6912" max="6916" width="14.25" style="49" customWidth="1"/>
    <col min="6917" max="6918" width="17" style="49" customWidth="1"/>
    <col min="6919" max="6923" width="14.375" style="49" customWidth="1"/>
    <col min="6924" max="6924" width="16.875" style="49" customWidth="1"/>
    <col min="6925" max="6925" width="17" style="49" customWidth="1"/>
    <col min="6926" max="6930" width="14.25" style="49" customWidth="1"/>
    <col min="6931" max="6931" width="16.875" style="49" customWidth="1"/>
    <col min="6932" max="6932" width="7.125" style="49" customWidth="1"/>
    <col min="6933" max="6933" width="7.75" style="49" customWidth="1"/>
    <col min="6934" max="7165" width="8.375" style="49"/>
    <col min="7166" max="7166" width="16.875" style="49" customWidth="1"/>
    <col min="7167" max="7167" width="17.375" style="49" bestFit="1" customWidth="1"/>
    <col min="7168" max="7172" width="14.25" style="49" customWidth="1"/>
    <col min="7173" max="7174" width="17" style="49" customWidth="1"/>
    <col min="7175" max="7179" width="14.375" style="49" customWidth="1"/>
    <col min="7180" max="7180" width="16.875" style="49" customWidth="1"/>
    <col min="7181" max="7181" width="17" style="49" customWidth="1"/>
    <col min="7182" max="7186" width="14.25" style="49" customWidth="1"/>
    <col min="7187" max="7187" width="16.875" style="49" customWidth="1"/>
    <col min="7188" max="7188" width="7.125" style="49" customWidth="1"/>
    <col min="7189" max="7189" width="7.75" style="49" customWidth="1"/>
    <col min="7190" max="7421" width="8.375" style="49"/>
    <col min="7422" max="7422" width="16.875" style="49" customWidth="1"/>
    <col min="7423" max="7423" width="17.375" style="49" bestFit="1" customWidth="1"/>
    <col min="7424" max="7428" width="14.25" style="49" customWidth="1"/>
    <col min="7429" max="7430" width="17" style="49" customWidth="1"/>
    <col min="7431" max="7435" width="14.375" style="49" customWidth="1"/>
    <col min="7436" max="7436" width="16.875" style="49" customWidth="1"/>
    <col min="7437" max="7437" width="17" style="49" customWidth="1"/>
    <col min="7438" max="7442" width="14.25" style="49" customWidth="1"/>
    <col min="7443" max="7443" width="16.875" style="49" customWidth="1"/>
    <col min="7444" max="7444" width="7.125" style="49" customWidth="1"/>
    <col min="7445" max="7445" width="7.75" style="49" customWidth="1"/>
    <col min="7446" max="7677" width="8.375" style="49"/>
    <col min="7678" max="7678" width="16.875" style="49" customWidth="1"/>
    <col min="7679" max="7679" width="17.375" style="49" bestFit="1" customWidth="1"/>
    <col min="7680" max="7684" width="14.25" style="49" customWidth="1"/>
    <col min="7685" max="7686" width="17" style="49" customWidth="1"/>
    <col min="7687" max="7691" width="14.375" style="49" customWidth="1"/>
    <col min="7692" max="7692" width="16.875" style="49" customWidth="1"/>
    <col min="7693" max="7693" width="17" style="49" customWidth="1"/>
    <col min="7694" max="7698" width="14.25" style="49" customWidth="1"/>
    <col min="7699" max="7699" width="16.875" style="49" customWidth="1"/>
    <col min="7700" max="7700" width="7.125" style="49" customWidth="1"/>
    <col min="7701" max="7701" width="7.75" style="49" customWidth="1"/>
    <col min="7702" max="7933" width="8.375" style="49"/>
    <col min="7934" max="7934" width="16.875" style="49" customWidth="1"/>
    <col min="7935" max="7935" width="17.375" style="49" bestFit="1" customWidth="1"/>
    <col min="7936" max="7940" width="14.25" style="49" customWidth="1"/>
    <col min="7941" max="7942" width="17" style="49" customWidth="1"/>
    <col min="7943" max="7947" width="14.375" style="49" customWidth="1"/>
    <col min="7948" max="7948" width="16.875" style="49" customWidth="1"/>
    <col min="7949" max="7949" width="17" style="49" customWidth="1"/>
    <col min="7950" max="7954" width="14.25" style="49" customWidth="1"/>
    <col min="7955" max="7955" width="16.875" style="49" customWidth="1"/>
    <col min="7956" max="7956" width="7.125" style="49" customWidth="1"/>
    <col min="7957" max="7957" width="7.75" style="49" customWidth="1"/>
    <col min="7958" max="8189" width="8.375" style="49"/>
    <col min="8190" max="8190" width="16.875" style="49" customWidth="1"/>
    <col min="8191" max="8191" width="17.375" style="49" bestFit="1" customWidth="1"/>
    <col min="8192" max="8196" width="14.25" style="49" customWidth="1"/>
    <col min="8197" max="8198" width="17" style="49" customWidth="1"/>
    <col min="8199" max="8203" width="14.375" style="49" customWidth="1"/>
    <col min="8204" max="8204" width="16.875" style="49" customWidth="1"/>
    <col min="8205" max="8205" width="17" style="49" customWidth="1"/>
    <col min="8206" max="8210" width="14.25" style="49" customWidth="1"/>
    <col min="8211" max="8211" width="16.875" style="49" customWidth="1"/>
    <col min="8212" max="8212" width="7.125" style="49" customWidth="1"/>
    <col min="8213" max="8213" width="7.75" style="49" customWidth="1"/>
    <col min="8214" max="8445" width="8.375" style="49"/>
    <col min="8446" max="8446" width="16.875" style="49" customWidth="1"/>
    <col min="8447" max="8447" width="17.375" style="49" bestFit="1" customWidth="1"/>
    <col min="8448" max="8452" width="14.25" style="49" customWidth="1"/>
    <col min="8453" max="8454" width="17" style="49" customWidth="1"/>
    <col min="8455" max="8459" width="14.375" style="49" customWidth="1"/>
    <col min="8460" max="8460" width="16.875" style="49" customWidth="1"/>
    <col min="8461" max="8461" width="17" style="49" customWidth="1"/>
    <col min="8462" max="8466" width="14.25" style="49" customWidth="1"/>
    <col min="8467" max="8467" width="16.875" style="49" customWidth="1"/>
    <col min="8468" max="8468" width="7.125" style="49" customWidth="1"/>
    <col min="8469" max="8469" width="7.75" style="49" customWidth="1"/>
    <col min="8470" max="8701" width="8.375" style="49"/>
    <col min="8702" max="8702" width="16.875" style="49" customWidth="1"/>
    <col min="8703" max="8703" width="17.375" style="49" bestFit="1" customWidth="1"/>
    <col min="8704" max="8708" width="14.25" style="49" customWidth="1"/>
    <col min="8709" max="8710" width="17" style="49" customWidth="1"/>
    <col min="8711" max="8715" width="14.375" style="49" customWidth="1"/>
    <col min="8716" max="8716" width="16.875" style="49" customWidth="1"/>
    <col min="8717" max="8717" width="17" style="49" customWidth="1"/>
    <col min="8718" max="8722" width="14.25" style="49" customWidth="1"/>
    <col min="8723" max="8723" width="16.875" style="49" customWidth="1"/>
    <col min="8724" max="8724" width="7.125" style="49" customWidth="1"/>
    <col min="8725" max="8725" width="7.75" style="49" customWidth="1"/>
    <col min="8726" max="8957" width="8.375" style="49"/>
    <col min="8958" max="8958" width="16.875" style="49" customWidth="1"/>
    <col min="8959" max="8959" width="17.375" style="49" bestFit="1" customWidth="1"/>
    <col min="8960" max="8964" width="14.25" style="49" customWidth="1"/>
    <col min="8965" max="8966" width="17" style="49" customWidth="1"/>
    <col min="8967" max="8971" width="14.375" style="49" customWidth="1"/>
    <col min="8972" max="8972" width="16.875" style="49" customWidth="1"/>
    <col min="8973" max="8973" width="17" style="49" customWidth="1"/>
    <col min="8974" max="8978" width="14.25" style="49" customWidth="1"/>
    <col min="8979" max="8979" width="16.875" style="49" customWidth="1"/>
    <col min="8980" max="8980" width="7.125" style="49" customWidth="1"/>
    <col min="8981" max="8981" width="7.75" style="49" customWidth="1"/>
    <col min="8982" max="9213" width="8.375" style="49"/>
    <col min="9214" max="9214" width="16.875" style="49" customWidth="1"/>
    <col min="9215" max="9215" width="17.375" style="49" bestFit="1" customWidth="1"/>
    <col min="9216" max="9220" width="14.25" style="49" customWidth="1"/>
    <col min="9221" max="9222" width="17" style="49" customWidth="1"/>
    <col min="9223" max="9227" width="14.375" style="49" customWidth="1"/>
    <col min="9228" max="9228" width="16.875" style="49" customWidth="1"/>
    <col min="9229" max="9229" width="17" style="49" customWidth="1"/>
    <col min="9230" max="9234" width="14.25" style="49" customWidth="1"/>
    <col min="9235" max="9235" width="16.875" style="49" customWidth="1"/>
    <col min="9236" max="9236" width="7.125" style="49" customWidth="1"/>
    <col min="9237" max="9237" width="7.75" style="49" customWidth="1"/>
    <col min="9238" max="9469" width="8.375" style="49"/>
    <col min="9470" max="9470" width="16.875" style="49" customWidth="1"/>
    <col min="9471" max="9471" width="17.375" style="49" bestFit="1" customWidth="1"/>
    <col min="9472" max="9476" width="14.25" style="49" customWidth="1"/>
    <col min="9477" max="9478" width="17" style="49" customWidth="1"/>
    <col min="9479" max="9483" width="14.375" style="49" customWidth="1"/>
    <col min="9484" max="9484" width="16.875" style="49" customWidth="1"/>
    <col min="9485" max="9485" width="17" style="49" customWidth="1"/>
    <col min="9486" max="9490" width="14.25" style="49" customWidth="1"/>
    <col min="9491" max="9491" width="16.875" style="49" customWidth="1"/>
    <col min="9492" max="9492" width="7.125" style="49" customWidth="1"/>
    <col min="9493" max="9493" width="7.75" style="49" customWidth="1"/>
    <col min="9494" max="9725" width="8.375" style="49"/>
    <col min="9726" max="9726" width="16.875" style="49" customWidth="1"/>
    <col min="9727" max="9727" width="17.375" style="49" bestFit="1" customWidth="1"/>
    <col min="9728" max="9732" width="14.25" style="49" customWidth="1"/>
    <col min="9733" max="9734" width="17" style="49" customWidth="1"/>
    <col min="9735" max="9739" width="14.375" style="49" customWidth="1"/>
    <col min="9740" max="9740" width="16.875" style="49" customWidth="1"/>
    <col min="9741" max="9741" width="17" style="49" customWidth="1"/>
    <col min="9742" max="9746" width="14.25" style="49" customWidth="1"/>
    <col min="9747" max="9747" width="16.875" style="49" customWidth="1"/>
    <col min="9748" max="9748" width="7.125" style="49" customWidth="1"/>
    <col min="9749" max="9749" width="7.75" style="49" customWidth="1"/>
    <col min="9750" max="9981" width="8.375" style="49"/>
    <col min="9982" max="9982" width="16.875" style="49" customWidth="1"/>
    <col min="9983" max="9983" width="17.375" style="49" bestFit="1" customWidth="1"/>
    <col min="9984" max="9988" width="14.25" style="49" customWidth="1"/>
    <col min="9989" max="9990" width="17" style="49" customWidth="1"/>
    <col min="9991" max="9995" width="14.375" style="49" customWidth="1"/>
    <col min="9996" max="9996" width="16.875" style="49" customWidth="1"/>
    <col min="9997" max="9997" width="17" style="49" customWidth="1"/>
    <col min="9998" max="10002" width="14.25" style="49" customWidth="1"/>
    <col min="10003" max="10003" width="16.875" style="49" customWidth="1"/>
    <col min="10004" max="10004" width="7.125" style="49" customWidth="1"/>
    <col min="10005" max="10005" width="7.75" style="49" customWidth="1"/>
    <col min="10006" max="10237" width="8.375" style="49"/>
    <col min="10238" max="10238" width="16.875" style="49" customWidth="1"/>
    <col min="10239" max="10239" width="17.375" style="49" bestFit="1" customWidth="1"/>
    <col min="10240" max="10244" width="14.25" style="49" customWidth="1"/>
    <col min="10245" max="10246" width="17" style="49" customWidth="1"/>
    <col min="10247" max="10251" width="14.375" style="49" customWidth="1"/>
    <col min="10252" max="10252" width="16.875" style="49" customWidth="1"/>
    <col min="10253" max="10253" width="17" style="49" customWidth="1"/>
    <col min="10254" max="10258" width="14.25" style="49" customWidth="1"/>
    <col min="10259" max="10259" width="16.875" style="49" customWidth="1"/>
    <col min="10260" max="10260" width="7.125" style="49" customWidth="1"/>
    <col min="10261" max="10261" width="7.75" style="49" customWidth="1"/>
    <col min="10262" max="10493" width="8.375" style="49"/>
    <col min="10494" max="10494" width="16.875" style="49" customWidth="1"/>
    <col min="10495" max="10495" width="17.375" style="49" bestFit="1" customWidth="1"/>
    <col min="10496" max="10500" width="14.25" style="49" customWidth="1"/>
    <col min="10501" max="10502" width="17" style="49" customWidth="1"/>
    <col min="10503" max="10507" width="14.375" style="49" customWidth="1"/>
    <col min="10508" max="10508" width="16.875" style="49" customWidth="1"/>
    <col min="10509" max="10509" width="17" style="49" customWidth="1"/>
    <col min="10510" max="10514" width="14.25" style="49" customWidth="1"/>
    <col min="10515" max="10515" width="16.875" style="49" customWidth="1"/>
    <col min="10516" max="10516" width="7.125" style="49" customWidth="1"/>
    <col min="10517" max="10517" width="7.75" style="49" customWidth="1"/>
    <col min="10518" max="10749" width="8.375" style="49"/>
    <col min="10750" max="10750" width="16.875" style="49" customWidth="1"/>
    <col min="10751" max="10751" width="17.375" style="49" bestFit="1" customWidth="1"/>
    <col min="10752" max="10756" width="14.25" style="49" customWidth="1"/>
    <col min="10757" max="10758" width="17" style="49" customWidth="1"/>
    <col min="10759" max="10763" width="14.375" style="49" customWidth="1"/>
    <col min="10764" max="10764" width="16.875" style="49" customWidth="1"/>
    <col min="10765" max="10765" width="17" style="49" customWidth="1"/>
    <col min="10766" max="10770" width="14.25" style="49" customWidth="1"/>
    <col min="10771" max="10771" width="16.875" style="49" customWidth="1"/>
    <col min="10772" max="10772" width="7.125" style="49" customWidth="1"/>
    <col min="10773" max="10773" width="7.75" style="49" customWidth="1"/>
    <col min="10774" max="11005" width="8.375" style="49"/>
    <col min="11006" max="11006" width="16.875" style="49" customWidth="1"/>
    <col min="11007" max="11007" width="17.375" style="49" bestFit="1" customWidth="1"/>
    <col min="11008" max="11012" width="14.25" style="49" customWidth="1"/>
    <col min="11013" max="11014" width="17" style="49" customWidth="1"/>
    <col min="11015" max="11019" width="14.375" style="49" customWidth="1"/>
    <col min="11020" max="11020" width="16.875" style="49" customWidth="1"/>
    <col min="11021" max="11021" width="17" style="49" customWidth="1"/>
    <col min="11022" max="11026" width="14.25" style="49" customWidth="1"/>
    <col min="11027" max="11027" width="16.875" style="49" customWidth="1"/>
    <col min="11028" max="11028" width="7.125" style="49" customWidth="1"/>
    <col min="11029" max="11029" width="7.75" style="49" customWidth="1"/>
    <col min="11030" max="11261" width="8.375" style="49"/>
    <col min="11262" max="11262" width="16.875" style="49" customWidth="1"/>
    <col min="11263" max="11263" width="17.375" style="49" bestFit="1" customWidth="1"/>
    <col min="11264" max="11268" width="14.25" style="49" customWidth="1"/>
    <col min="11269" max="11270" width="17" style="49" customWidth="1"/>
    <col min="11271" max="11275" width="14.375" style="49" customWidth="1"/>
    <col min="11276" max="11276" width="16.875" style="49" customWidth="1"/>
    <col min="11277" max="11277" width="17" style="49" customWidth="1"/>
    <col min="11278" max="11282" width="14.25" style="49" customWidth="1"/>
    <col min="11283" max="11283" width="16.875" style="49" customWidth="1"/>
    <col min="11284" max="11284" width="7.125" style="49" customWidth="1"/>
    <col min="11285" max="11285" width="7.75" style="49" customWidth="1"/>
    <col min="11286" max="11517" width="8.375" style="49"/>
    <col min="11518" max="11518" width="16.875" style="49" customWidth="1"/>
    <col min="11519" max="11519" width="17.375" style="49" bestFit="1" customWidth="1"/>
    <col min="11520" max="11524" width="14.25" style="49" customWidth="1"/>
    <col min="11525" max="11526" width="17" style="49" customWidth="1"/>
    <col min="11527" max="11531" width="14.375" style="49" customWidth="1"/>
    <col min="11532" max="11532" width="16.875" style="49" customWidth="1"/>
    <col min="11533" max="11533" width="17" style="49" customWidth="1"/>
    <col min="11534" max="11538" width="14.25" style="49" customWidth="1"/>
    <col min="11539" max="11539" width="16.875" style="49" customWidth="1"/>
    <col min="11540" max="11540" width="7.125" style="49" customWidth="1"/>
    <col min="11541" max="11541" width="7.75" style="49" customWidth="1"/>
    <col min="11542" max="11773" width="8.375" style="49"/>
    <col min="11774" max="11774" width="16.875" style="49" customWidth="1"/>
    <col min="11775" max="11775" width="17.375" style="49" bestFit="1" customWidth="1"/>
    <col min="11776" max="11780" width="14.25" style="49" customWidth="1"/>
    <col min="11781" max="11782" width="17" style="49" customWidth="1"/>
    <col min="11783" max="11787" width="14.375" style="49" customWidth="1"/>
    <col min="11788" max="11788" width="16.875" style="49" customWidth="1"/>
    <col min="11789" max="11789" width="17" style="49" customWidth="1"/>
    <col min="11790" max="11794" width="14.25" style="49" customWidth="1"/>
    <col min="11795" max="11795" width="16.875" style="49" customWidth="1"/>
    <col min="11796" max="11796" width="7.125" style="49" customWidth="1"/>
    <col min="11797" max="11797" width="7.75" style="49" customWidth="1"/>
    <col min="11798" max="12029" width="8.375" style="49"/>
    <col min="12030" max="12030" width="16.875" style="49" customWidth="1"/>
    <col min="12031" max="12031" width="17.375" style="49" bestFit="1" customWidth="1"/>
    <col min="12032" max="12036" width="14.25" style="49" customWidth="1"/>
    <col min="12037" max="12038" width="17" style="49" customWidth="1"/>
    <col min="12039" max="12043" width="14.375" style="49" customWidth="1"/>
    <col min="12044" max="12044" width="16.875" style="49" customWidth="1"/>
    <col min="12045" max="12045" width="17" style="49" customWidth="1"/>
    <col min="12046" max="12050" width="14.25" style="49" customWidth="1"/>
    <col min="12051" max="12051" width="16.875" style="49" customWidth="1"/>
    <col min="12052" max="12052" width="7.125" style="49" customWidth="1"/>
    <col min="12053" max="12053" width="7.75" style="49" customWidth="1"/>
    <col min="12054" max="12285" width="8.375" style="49"/>
    <col min="12286" max="12286" width="16.875" style="49" customWidth="1"/>
    <col min="12287" max="12287" width="17.375" style="49" bestFit="1" customWidth="1"/>
    <col min="12288" max="12292" width="14.25" style="49" customWidth="1"/>
    <col min="12293" max="12294" width="17" style="49" customWidth="1"/>
    <col min="12295" max="12299" width="14.375" style="49" customWidth="1"/>
    <col min="12300" max="12300" width="16.875" style="49" customWidth="1"/>
    <col min="12301" max="12301" width="17" style="49" customWidth="1"/>
    <col min="12302" max="12306" width="14.25" style="49" customWidth="1"/>
    <col min="12307" max="12307" width="16.875" style="49" customWidth="1"/>
    <col min="12308" max="12308" width="7.125" style="49" customWidth="1"/>
    <col min="12309" max="12309" width="7.75" style="49" customWidth="1"/>
    <col min="12310" max="12541" width="8.375" style="49"/>
    <col min="12542" max="12542" width="16.875" style="49" customWidth="1"/>
    <col min="12543" max="12543" width="17.375" style="49" bestFit="1" customWidth="1"/>
    <col min="12544" max="12548" width="14.25" style="49" customWidth="1"/>
    <col min="12549" max="12550" width="17" style="49" customWidth="1"/>
    <col min="12551" max="12555" width="14.375" style="49" customWidth="1"/>
    <col min="12556" max="12556" width="16.875" style="49" customWidth="1"/>
    <col min="12557" max="12557" width="17" style="49" customWidth="1"/>
    <col min="12558" max="12562" width="14.25" style="49" customWidth="1"/>
    <col min="12563" max="12563" width="16.875" style="49" customWidth="1"/>
    <col min="12564" max="12564" width="7.125" style="49" customWidth="1"/>
    <col min="12565" max="12565" width="7.75" style="49" customWidth="1"/>
    <col min="12566" max="12797" width="8.375" style="49"/>
    <col min="12798" max="12798" width="16.875" style="49" customWidth="1"/>
    <col min="12799" max="12799" width="17.375" style="49" bestFit="1" customWidth="1"/>
    <col min="12800" max="12804" width="14.25" style="49" customWidth="1"/>
    <col min="12805" max="12806" width="17" style="49" customWidth="1"/>
    <col min="12807" max="12811" width="14.375" style="49" customWidth="1"/>
    <col min="12812" max="12812" width="16.875" style="49" customWidth="1"/>
    <col min="12813" max="12813" width="17" style="49" customWidth="1"/>
    <col min="12814" max="12818" width="14.25" style="49" customWidth="1"/>
    <col min="12819" max="12819" width="16.875" style="49" customWidth="1"/>
    <col min="12820" max="12820" width="7.125" style="49" customWidth="1"/>
    <col min="12821" max="12821" width="7.75" style="49" customWidth="1"/>
    <col min="12822" max="13053" width="8.375" style="49"/>
    <col min="13054" max="13054" width="16.875" style="49" customWidth="1"/>
    <col min="13055" max="13055" width="17.375" style="49" bestFit="1" customWidth="1"/>
    <col min="13056" max="13060" width="14.25" style="49" customWidth="1"/>
    <col min="13061" max="13062" width="17" style="49" customWidth="1"/>
    <col min="13063" max="13067" width="14.375" style="49" customWidth="1"/>
    <col min="13068" max="13068" width="16.875" style="49" customWidth="1"/>
    <col min="13069" max="13069" width="17" style="49" customWidth="1"/>
    <col min="13070" max="13074" width="14.25" style="49" customWidth="1"/>
    <col min="13075" max="13075" width="16.875" style="49" customWidth="1"/>
    <col min="13076" max="13076" width="7.125" style="49" customWidth="1"/>
    <col min="13077" max="13077" width="7.75" style="49" customWidth="1"/>
    <col min="13078" max="13309" width="8.375" style="49"/>
    <col min="13310" max="13310" width="16.875" style="49" customWidth="1"/>
    <col min="13311" max="13311" width="17.375" style="49" bestFit="1" customWidth="1"/>
    <col min="13312" max="13316" width="14.25" style="49" customWidth="1"/>
    <col min="13317" max="13318" width="17" style="49" customWidth="1"/>
    <col min="13319" max="13323" width="14.375" style="49" customWidth="1"/>
    <col min="13324" max="13324" width="16.875" style="49" customWidth="1"/>
    <col min="13325" max="13325" width="17" style="49" customWidth="1"/>
    <col min="13326" max="13330" width="14.25" style="49" customWidth="1"/>
    <col min="13331" max="13331" width="16.875" style="49" customWidth="1"/>
    <col min="13332" max="13332" width="7.125" style="49" customWidth="1"/>
    <col min="13333" max="13333" width="7.75" style="49" customWidth="1"/>
    <col min="13334" max="13565" width="8.375" style="49"/>
    <col min="13566" max="13566" width="16.875" style="49" customWidth="1"/>
    <col min="13567" max="13567" width="17.375" style="49" bestFit="1" customWidth="1"/>
    <col min="13568" max="13572" width="14.25" style="49" customWidth="1"/>
    <col min="13573" max="13574" width="17" style="49" customWidth="1"/>
    <col min="13575" max="13579" width="14.375" style="49" customWidth="1"/>
    <col min="13580" max="13580" width="16.875" style="49" customWidth="1"/>
    <col min="13581" max="13581" width="17" style="49" customWidth="1"/>
    <col min="13582" max="13586" width="14.25" style="49" customWidth="1"/>
    <col min="13587" max="13587" width="16.875" style="49" customWidth="1"/>
    <col min="13588" max="13588" width="7.125" style="49" customWidth="1"/>
    <col min="13589" max="13589" width="7.75" style="49" customWidth="1"/>
    <col min="13590" max="13821" width="8.375" style="49"/>
    <col min="13822" max="13822" width="16.875" style="49" customWidth="1"/>
    <col min="13823" max="13823" width="17.375" style="49" bestFit="1" customWidth="1"/>
    <col min="13824" max="13828" width="14.25" style="49" customWidth="1"/>
    <col min="13829" max="13830" width="17" style="49" customWidth="1"/>
    <col min="13831" max="13835" width="14.375" style="49" customWidth="1"/>
    <col min="13836" max="13836" width="16.875" style="49" customWidth="1"/>
    <col min="13837" max="13837" width="17" style="49" customWidth="1"/>
    <col min="13838" max="13842" width="14.25" style="49" customWidth="1"/>
    <col min="13843" max="13843" width="16.875" style="49" customWidth="1"/>
    <col min="13844" max="13844" width="7.125" style="49" customWidth="1"/>
    <col min="13845" max="13845" width="7.75" style="49" customWidth="1"/>
    <col min="13846" max="14077" width="8.375" style="49"/>
    <col min="14078" max="14078" width="16.875" style="49" customWidth="1"/>
    <col min="14079" max="14079" width="17.375" style="49" bestFit="1" customWidth="1"/>
    <col min="14080" max="14084" width="14.25" style="49" customWidth="1"/>
    <col min="14085" max="14086" width="17" style="49" customWidth="1"/>
    <col min="14087" max="14091" width="14.375" style="49" customWidth="1"/>
    <col min="14092" max="14092" width="16.875" style="49" customWidth="1"/>
    <col min="14093" max="14093" width="17" style="49" customWidth="1"/>
    <col min="14094" max="14098" width="14.25" style="49" customWidth="1"/>
    <col min="14099" max="14099" width="16.875" style="49" customWidth="1"/>
    <col min="14100" max="14100" width="7.125" style="49" customWidth="1"/>
    <col min="14101" max="14101" width="7.75" style="49" customWidth="1"/>
    <col min="14102" max="14333" width="8.375" style="49"/>
    <col min="14334" max="14334" width="16.875" style="49" customWidth="1"/>
    <col min="14335" max="14335" width="17.375" style="49" bestFit="1" customWidth="1"/>
    <col min="14336" max="14340" width="14.25" style="49" customWidth="1"/>
    <col min="14341" max="14342" width="17" style="49" customWidth="1"/>
    <col min="14343" max="14347" width="14.375" style="49" customWidth="1"/>
    <col min="14348" max="14348" width="16.875" style="49" customWidth="1"/>
    <col min="14349" max="14349" width="17" style="49" customWidth="1"/>
    <col min="14350" max="14354" width="14.25" style="49" customWidth="1"/>
    <col min="14355" max="14355" width="16.875" style="49" customWidth="1"/>
    <col min="14356" max="14356" width="7.125" style="49" customWidth="1"/>
    <col min="14357" max="14357" width="7.75" style="49" customWidth="1"/>
    <col min="14358" max="14589" width="8.375" style="49"/>
    <col min="14590" max="14590" width="16.875" style="49" customWidth="1"/>
    <col min="14591" max="14591" width="17.375" style="49" bestFit="1" customWidth="1"/>
    <col min="14592" max="14596" width="14.25" style="49" customWidth="1"/>
    <col min="14597" max="14598" width="17" style="49" customWidth="1"/>
    <col min="14599" max="14603" width="14.375" style="49" customWidth="1"/>
    <col min="14604" max="14604" width="16.875" style="49" customWidth="1"/>
    <col min="14605" max="14605" width="17" style="49" customWidth="1"/>
    <col min="14606" max="14610" width="14.25" style="49" customWidth="1"/>
    <col min="14611" max="14611" width="16.875" style="49" customWidth="1"/>
    <col min="14612" max="14612" width="7.125" style="49" customWidth="1"/>
    <col min="14613" max="14613" width="7.75" style="49" customWidth="1"/>
    <col min="14614" max="14845" width="8.375" style="49"/>
    <col min="14846" max="14846" width="16.875" style="49" customWidth="1"/>
    <col min="14847" max="14847" width="17.375" style="49" bestFit="1" customWidth="1"/>
    <col min="14848" max="14852" width="14.25" style="49" customWidth="1"/>
    <col min="14853" max="14854" width="17" style="49" customWidth="1"/>
    <col min="14855" max="14859" width="14.375" style="49" customWidth="1"/>
    <col min="14860" max="14860" width="16.875" style="49" customWidth="1"/>
    <col min="14861" max="14861" width="17" style="49" customWidth="1"/>
    <col min="14862" max="14866" width="14.25" style="49" customWidth="1"/>
    <col min="14867" max="14867" width="16.875" style="49" customWidth="1"/>
    <col min="14868" max="14868" width="7.125" style="49" customWidth="1"/>
    <col min="14869" max="14869" width="7.75" style="49" customWidth="1"/>
    <col min="14870" max="15101" width="8.375" style="49"/>
    <col min="15102" max="15102" width="16.875" style="49" customWidth="1"/>
    <col min="15103" max="15103" width="17.375" style="49" bestFit="1" customWidth="1"/>
    <col min="15104" max="15108" width="14.25" style="49" customWidth="1"/>
    <col min="15109" max="15110" width="17" style="49" customWidth="1"/>
    <col min="15111" max="15115" width="14.375" style="49" customWidth="1"/>
    <col min="15116" max="15116" width="16.875" style="49" customWidth="1"/>
    <col min="15117" max="15117" width="17" style="49" customWidth="1"/>
    <col min="15118" max="15122" width="14.25" style="49" customWidth="1"/>
    <col min="15123" max="15123" width="16.875" style="49" customWidth="1"/>
    <col min="15124" max="15124" width="7.125" style="49" customWidth="1"/>
    <col min="15125" max="15125" width="7.75" style="49" customWidth="1"/>
    <col min="15126" max="15357" width="8.375" style="49"/>
    <col min="15358" max="15358" width="16.875" style="49" customWidth="1"/>
    <col min="15359" max="15359" width="17.375" style="49" bestFit="1" customWidth="1"/>
    <col min="15360" max="15364" width="14.25" style="49" customWidth="1"/>
    <col min="15365" max="15366" width="17" style="49" customWidth="1"/>
    <col min="15367" max="15371" width="14.375" style="49" customWidth="1"/>
    <col min="15372" max="15372" width="16.875" style="49" customWidth="1"/>
    <col min="15373" max="15373" width="17" style="49" customWidth="1"/>
    <col min="15374" max="15378" width="14.25" style="49" customWidth="1"/>
    <col min="15379" max="15379" width="16.875" style="49" customWidth="1"/>
    <col min="15380" max="15380" width="7.125" style="49" customWidth="1"/>
    <col min="15381" max="15381" width="7.75" style="49" customWidth="1"/>
    <col min="15382" max="15613" width="8.375" style="49"/>
    <col min="15614" max="15614" width="16.875" style="49" customWidth="1"/>
    <col min="15615" max="15615" width="17.375" style="49" bestFit="1" customWidth="1"/>
    <col min="15616" max="15620" width="14.25" style="49" customWidth="1"/>
    <col min="15621" max="15622" width="17" style="49" customWidth="1"/>
    <col min="15623" max="15627" width="14.375" style="49" customWidth="1"/>
    <col min="15628" max="15628" width="16.875" style="49" customWidth="1"/>
    <col min="15629" max="15629" width="17" style="49" customWidth="1"/>
    <col min="15630" max="15634" width="14.25" style="49" customWidth="1"/>
    <col min="15635" max="15635" width="16.875" style="49" customWidth="1"/>
    <col min="15636" max="15636" width="7.125" style="49" customWidth="1"/>
    <col min="15637" max="15637" width="7.75" style="49" customWidth="1"/>
    <col min="15638" max="15869" width="8.375" style="49"/>
    <col min="15870" max="15870" width="16.875" style="49" customWidth="1"/>
    <col min="15871" max="15871" width="17.375" style="49" bestFit="1" customWidth="1"/>
    <col min="15872" max="15876" width="14.25" style="49" customWidth="1"/>
    <col min="15877" max="15878" width="17" style="49" customWidth="1"/>
    <col min="15879" max="15883" width="14.375" style="49" customWidth="1"/>
    <col min="15884" max="15884" width="16.875" style="49" customWidth="1"/>
    <col min="15885" max="15885" width="17" style="49" customWidth="1"/>
    <col min="15886" max="15890" width="14.25" style="49" customWidth="1"/>
    <col min="15891" max="15891" width="16.875" style="49" customWidth="1"/>
    <col min="15892" max="15892" width="7.125" style="49" customWidth="1"/>
    <col min="15893" max="15893" width="7.75" style="49" customWidth="1"/>
    <col min="15894" max="16125" width="8.375" style="49"/>
    <col min="16126" max="16126" width="16.875" style="49" customWidth="1"/>
    <col min="16127" max="16127" width="17.375" style="49" bestFit="1" customWidth="1"/>
    <col min="16128" max="16132" width="14.25" style="49" customWidth="1"/>
    <col min="16133" max="16134" width="17" style="49" customWidth="1"/>
    <col min="16135" max="16139" width="14.375" style="49" customWidth="1"/>
    <col min="16140" max="16140" width="16.875" style="49" customWidth="1"/>
    <col min="16141" max="16141" width="17" style="49" customWidth="1"/>
    <col min="16142" max="16146" width="14.25" style="49" customWidth="1"/>
    <col min="16147" max="16147" width="16.875" style="49" customWidth="1"/>
    <col min="16148" max="16148" width="7.125" style="49" customWidth="1"/>
    <col min="16149" max="16149" width="7.75" style="49" customWidth="1"/>
    <col min="16150" max="16384" width="8.375" style="49"/>
  </cols>
  <sheetData>
    <row r="1" spans="1:21" ht="56.25" customHeight="1">
      <c r="A1" s="82" t="s">
        <v>112</v>
      </c>
    </row>
    <row r="2" spans="1:21" ht="18.75" customHeight="1">
      <c r="S2" s="66"/>
    </row>
    <row r="3" spans="1:21" s="168" customFormat="1" ht="45.75" customHeight="1">
      <c r="A3" s="174" t="s">
        <v>100</v>
      </c>
      <c r="B3" s="213"/>
      <c r="C3" s="214" t="s">
        <v>85</v>
      </c>
      <c r="D3" s="213"/>
      <c r="E3" s="165" t="s">
        <v>34</v>
      </c>
      <c r="F3" s="165" t="s">
        <v>34</v>
      </c>
      <c r="G3" s="165" t="s">
        <v>34</v>
      </c>
      <c r="H3" s="215"/>
      <c r="I3" s="214" t="s">
        <v>85</v>
      </c>
      <c r="J3" s="213"/>
      <c r="K3" s="165" t="s">
        <v>34</v>
      </c>
      <c r="L3" s="165" t="s">
        <v>34</v>
      </c>
      <c r="M3" s="166" t="s">
        <v>34</v>
      </c>
      <c r="N3" s="216"/>
      <c r="O3" s="214" t="s">
        <v>85</v>
      </c>
      <c r="P3" s="213"/>
      <c r="Q3" s="165" t="s">
        <v>34</v>
      </c>
      <c r="R3" s="165" t="s">
        <v>34</v>
      </c>
      <c r="S3" s="165" t="s">
        <v>34</v>
      </c>
      <c r="T3" s="167"/>
      <c r="U3" s="167"/>
    </row>
    <row r="4" spans="1:21" s="168" customFormat="1" ht="41.25" customHeight="1">
      <c r="A4" s="175" t="s">
        <v>101</v>
      </c>
      <c r="B4" s="169" t="s">
        <v>40</v>
      </c>
      <c r="C4" s="169" t="s">
        <v>104</v>
      </c>
      <c r="D4" s="169" t="s">
        <v>33</v>
      </c>
      <c r="E4" s="169" t="s">
        <v>68</v>
      </c>
      <c r="F4" s="169" t="s">
        <v>99</v>
      </c>
      <c r="G4" s="169" t="s">
        <v>35</v>
      </c>
      <c r="H4" s="201" t="s">
        <v>40</v>
      </c>
      <c r="I4" s="169" t="s">
        <v>104</v>
      </c>
      <c r="J4" s="169" t="s">
        <v>33</v>
      </c>
      <c r="K4" s="169" t="s">
        <v>68</v>
      </c>
      <c r="L4" s="169" t="s">
        <v>99</v>
      </c>
      <c r="M4" s="170" t="s">
        <v>35</v>
      </c>
      <c r="N4" s="169" t="s">
        <v>40</v>
      </c>
      <c r="O4" s="169" t="s">
        <v>104</v>
      </c>
      <c r="P4" s="169" t="s">
        <v>33</v>
      </c>
      <c r="Q4" s="169" t="s">
        <v>68</v>
      </c>
      <c r="R4" s="169" t="s">
        <v>99</v>
      </c>
      <c r="S4" s="169" t="s">
        <v>35</v>
      </c>
      <c r="T4" s="167"/>
      <c r="U4" s="167"/>
    </row>
    <row r="5" spans="1:21" s="168" customFormat="1" ht="45.75" customHeight="1">
      <c r="A5" s="173"/>
      <c r="B5" s="199" t="s">
        <v>32</v>
      </c>
      <c r="C5" s="172"/>
      <c r="D5" s="172"/>
      <c r="E5" s="172" t="s">
        <v>32</v>
      </c>
      <c r="F5" s="172"/>
      <c r="G5" s="171"/>
      <c r="H5" s="200" t="s">
        <v>32</v>
      </c>
      <c r="I5" s="172"/>
      <c r="J5" s="172"/>
      <c r="K5" s="172" t="s">
        <v>32</v>
      </c>
      <c r="L5" s="172"/>
      <c r="M5" s="189"/>
      <c r="N5" s="199" t="s">
        <v>32</v>
      </c>
      <c r="O5" s="172"/>
      <c r="P5" s="172"/>
      <c r="Q5" s="172" t="s">
        <v>32</v>
      </c>
      <c r="R5" s="172"/>
      <c r="S5" s="171"/>
      <c r="T5" s="167"/>
      <c r="U5" s="167"/>
    </row>
    <row r="6" spans="1:21" s="50" customFormat="1" ht="44.25" customHeight="1">
      <c r="A6" s="85"/>
      <c r="B6" s="246" t="s">
        <v>3</v>
      </c>
      <c r="C6" s="246"/>
      <c r="D6" s="246"/>
      <c r="E6" s="246"/>
      <c r="F6" s="246"/>
      <c r="G6" s="247"/>
      <c r="H6" s="248" t="s">
        <v>38</v>
      </c>
      <c r="I6" s="249"/>
      <c r="J6" s="249"/>
      <c r="K6" s="249"/>
      <c r="L6" s="249"/>
      <c r="M6" s="249"/>
      <c r="N6" s="250" t="s">
        <v>39</v>
      </c>
      <c r="O6" s="250"/>
      <c r="P6" s="250"/>
      <c r="Q6" s="250"/>
      <c r="R6" s="250"/>
      <c r="S6" s="250"/>
      <c r="T6" s="67"/>
      <c r="U6" s="67"/>
    </row>
    <row r="7" spans="1:21" s="68" customFormat="1" ht="55.5" hidden="1" customHeight="1">
      <c r="A7" s="86">
        <v>2565</v>
      </c>
      <c r="B7" s="88"/>
      <c r="C7" s="88"/>
      <c r="D7" s="88"/>
      <c r="E7" s="89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21" s="68" customFormat="1" ht="55.5" hidden="1" customHeight="1">
      <c r="A8" s="87" t="s">
        <v>36</v>
      </c>
      <c r="B8" s="88">
        <v>39754.870000000003</v>
      </c>
      <c r="C8" s="88"/>
      <c r="D8" s="88">
        <v>764.87</v>
      </c>
      <c r="E8" s="89">
        <v>67.968754274240766</v>
      </c>
      <c r="F8" s="88"/>
      <c r="G8" s="88">
        <v>1.9239655418317303</v>
      </c>
      <c r="H8" s="88">
        <v>21357.87</v>
      </c>
      <c r="I8" s="88">
        <v>170</v>
      </c>
      <c r="J8" s="88">
        <v>409.9</v>
      </c>
      <c r="K8" s="88"/>
      <c r="L8" s="88">
        <v>0.93365732448521432</v>
      </c>
      <c r="M8" s="88">
        <v>1.9191988714230401</v>
      </c>
      <c r="N8" s="88">
        <v>18397</v>
      </c>
      <c r="O8" s="88">
        <v>129.63999999999999</v>
      </c>
      <c r="P8" s="88">
        <v>354.97</v>
      </c>
      <c r="Q8" s="88">
        <v>60.140352551854171</v>
      </c>
      <c r="R8" s="88">
        <v>0.52641778525815286</v>
      </c>
      <c r="S8" s="88">
        <v>1.9294993748980815</v>
      </c>
    </row>
    <row r="9" spans="1:21" s="68" customFormat="1" ht="55.5" hidden="1" customHeight="1">
      <c r="A9" s="87" t="s">
        <v>37</v>
      </c>
      <c r="B9" s="90">
        <v>39605.57</v>
      </c>
      <c r="C9" s="90"/>
      <c r="D9" s="90">
        <v>565.41999999999996</v>
      </c>
      <c r="E9" s="91">
        <v>67.685931543599835</v>
      </c>
      <c r="F9" s="90"/>
      <c r="G9" s="90">
        <v>1.4276274776502396</v>
      </c>
      <c r="H9" s="90">
        <v>21157.41</v>
      </c>
      <c r="I9" s="90">
        <v>173.45</v>
      </c>
      <c r="J9" s="90">
        <v>292.99</v>
      </c>
      <c r="K9" s="90"/>
      <c r="L9" s="90">
        <v>0.65881399149173847</v>
      </c>
      <c r="M9" s="90">
        <v>1.3848103335899811</v>
      </c>
      <c r="N9" s="90">
        <v>18448.16</v>
      </c>
      <c r="O9" s="90">
        <v>137.01</v>
      </c>
      <c r="P9" s="90">
        <v>272.44</v>
      </c>
      <c r="Q9" s="90">
        <v>60.280323291601249</v>
      </c>
      <c r="R9" s="90">
        <v>0.51990346034876167</v>
      </c>
      <c r="S9" s="90">
        <v>1.4767868448669135</v>
      </c>
    </row>
    <row r="10" spans="1:21" s="68" customFormat="1" ht="55.5" hidden="1" customHeight="1">
      <c r="A10" s="87" t="s">
        <v>70</v>
      </c>
      <c r="B10" s="90">
        <v>39644.870000000003</v>
      </c>
      <c r="C10" s="90"/>
      <c r="D10" s="90">
        <v>489.66</v>
      </c>
      <c r="E10" s="91">
        <v>67.725131923078891</v>
      </c>
      <c r="F10" s="90"/>
      <c r="G10" s="90">
        <v>1.2351156656586337</v>
      </c>
      <c r="H10" s="90">
        <v>21505.96</v>
      </c>
      <c r="I10" s="90">
        <v>175.86</v>
      </c>
      <c r="J10" s="90">
        <v>253.73</v>
      </c>
      <c r="K10" s="90"/>
      <c r="L10" s="90">
        <v>0.62801364701120421</v>
      </c>
      <c r="M10" s="90">
        <v>1.1798124798892959</v>
      </c>
      <c r="N10" s="90">
        <v>18138.919999999998</v>
      </c>
      <c r="O10" s="90">
        <v>122.3</v>
      </c>
      <c r="P10" s="90">
        <v>235.94</v>
      </c>
      <c r="Q10" s="90">
        <v>59.242609664958849</v>
      </c>
      <c r="R10" s="90">
        <v>0.45625592742392301</v>
      </c>
      <c r="S10" s="90">
        <v>1.3007389635105069</v>
      </c>
    </row>
    <row r="11" spans="1:21" s="68" customFormat="1" ht="55.5" hidden="1" customHeight="1">
      <c r="A11" s="87" t="s">
        <v>71</v>
      </c>
      <c r="B11" s="90">
        <v>39221.11</v>
      </c>
      <c r="C11" s="90"/>
      <c r="D11" s="90">
        <v>505.91</v>
      </c>
      <c r="E11" s="90">
        <v>66.973194404600903</v>
      </c>
      <c r="F11" s="90"/>
      <c r="G11" s="90">
        <v>1.2898921014729059</v>
      </c>
      <c r="H11" s="190">
        <v>21218.79</v>
      </c>
      <c r="I11" s="90">
        <v>207.31</v>
      </c>
      <c r="J11" s="90">
        <v>288.39</v>
      </c>
      <c r="K11" s="90"/>
      <c r="L11" s="90">
        <v>0.53159618331647662</v>
      </c>
      <c r="M11" s="90">
        <v>1.3591255674805207</v>
      </c>
      <c r="N11" s="90">
        <v>18002.330000000002</v>
      </c>
      <c r="O11" s="90">
        <v>121.47</v>
      </c>
      <c r="P11" s="90">
        <v>217.52</v>
      </c>
      <c r="Q11" s="90">
        <v>58.76905217461421</v>
      </c>
      <c r="R11" s="90">
        <v>0.41258571268635441</v>
      </c>
      <c r="S11" s="90">
        <v>1.2082880382706016</v>
      </c>
    </row>
    <row r="12" spans="1:21" s="68" customFormat="1" ht="55.5" hidden="1" customHeight="1">
      <c r="A12" s="87" t="s">
        <v>72</v>
      </c>
      <c r="B12" s="90">
        <v>39828.959999999999</v>
      </c>
      <c r="C12" s="90"/>
      <c r="D12" s="90">
        <v>618.63</v>
      </c>
      <c r="E12" s="90">
        <v>67.982160660224196</v>
      </c>
      <c r="F12" s="90"/>
      <c r="G12" s="90">
        <v>1.5532165539848393</v>
      </c>
      <c r="H12" s="190">
        <v>21236.33</v>
      </c>
      <c r="I12" s="90">
        <v>144.19999999999999</v>
      </c>
      <c r="J12" s="90">
        <v>299.97000000000003</v>
      </c>
      <c r="K12" s="90"/>
      <c r="L12" s="90">
        <v>0.67117282196957906</v>
      </c>
      <c r="M12" s="90">
        <v>1.412532203068986</v>
      </c>
      <c r="N12" s="90">
        <v>18592.63</v>
      </c>
      <c r="O12" s="90">
        <v>82.42</v>
      </c>
      <c r="P12" s="90">
        <v>318.66000000000003</v>
      </c>
      <c r="Q12" s="90">
        <v>60.667344278449505</v>
      </c>
      <c r="R12" s="90">
        <v>0.48172165698789637</v>
      </c>
      <c r="S12" s="90">
        <v>1.7139049182391088</v>
      </c>
    </row>
    <row r="13" spans="1:21" s="68" customFormat="1" ht="55.5" hidden="1" customHeight="1">
      <c r="A13" s="87" t="s">
        <v>73</v>
      </c>
      <c r="B13" s="90">
        <v>40537.21</v>
      </c>
      <c r="C13" s="90"/>
      <c r="D13" s="90">
        <v>580.62</v>
      </c>
      <c r="E13" s="90">
        <v>69.161137432672447</v>
      </c>
      <c r="F13" s="90"/>
      <c r="G13" s="90">
        <v>1.4323136693423155</v>
      </c>
      <c r="H13" s="190">
        <v>21688.31</v>
      </c>
      <c r="I13" s="90">
        <v>32.04</v>
      </c>
      <c r="J13" s="90">
        <v>289.14</v>
      </c>
      <c r="K13" s="90"/>
      <c r="L13" s="90">
        <v>0.71202656643266016</v>
      </c>
      <c r="M13" s="90">
        <v>1.3331605828208835</v>
      </c>
      <c r="N13" s="90">
        <v>18848.900000000001</v>
      </c>
      <c r="O13" s="90">
        <v>24.88</v>
      </c>
      <c r="P13" s="90">
        <v>291.47000000000003</v>
      </c>
      <c r="Q13" s="90">
        <v>61.474001013646394</v>
      </c>
      <c r="R13" s="90">
        <v>0.55223131850036444</v>
      </c>
      <c r="S13" s="90">
        <v>1.5463501848914261</v>
      </c>
    </row>
    <row r="14" spans="1:21" s="68" customFormat="1" ht="55.5" hidden="1" customHeight="1">
      <c r="A14" s="87" t="s">
        <v>74</v>
      </c>
      <c r="B14" s="191">
        <v>40013.040000000001</v>
      </c>
      <c r="C14" s="191"/>
      <c r="D14" s="191">
        <v>513.74</v>
      </c>
      <c r="E14" s="92">
        <v>68.236934881738748</v>
      </c>
      <c r="F14" s="92"/>
      <c r="G14" s="92">
        <f>(D14/B14)*100</f>
        <v>1.2839314383510976</v>
      </c>
      <c r="H14" s="192">
        <v>21448.87</v>
      </c>
      <c r="I14" s="191">
        <v>16.11</v>
      </c>
      <c r="J14" s="191">
        <v>281.07</v>
      </c>
      <c r="K14" s="191"/>
      <c r="L14" s="92">
        <v>0.64624478739007218</v>
      </c>
      <c r="M14" s="92">
        <f>(J14/H14)*100</f>
        <v>1.3104186840612118</v>
      </c>
      <c r="N14" s="191">
        <v>18564.169999999998</v>
      </c>
      <c r="O14" s="191">
        <v>4.4000000000000004</v>
      </c>
      <c r="P14" s="191">
        <v>232.68</v>
      </c>
      <c r="Q14" s="99">
        <v>60.515833755751501</v>
      </c>
      <c r="R14" s="99">
        <v>0.45316650088086585</v>
      </c>
      <c r="S14" s="92">
        <f>(P14/N14)*100</f>
        <v>1.2533821872995132</v>
      </c>
    </row>
    <row r="15" spans="1:21" s="68" customFormat="1" ht="55.5" hidden="1" customHeight="1">
      <c r="A15" s="87" t="s">
        <v>75</v>
      </c>
      <c r="B15" s="191">
        <v>40258.279453099887</v>
      </c>
      <c r="C15" s="191"/>
      <c r="D15" s="191">
        <v>492.91483020000015</v>
      </c>
      <c r="E15" s="92">
        <v>68.628483230575554</v>
      </c>
      <c r="F15" s="92"/>
      <c r="G15" s="92">
        <v>1.2243812624288579</v>
      </c>
      <c r="H15" s="192">
        <v>21404.07</v>
      </c>
      <c r="I15" s="191">
        <v>10.53</v>
      </c>
      <c r="J15" s="191">
        <v>260.18</v>
      </c>
      <c r="K15" s="191"/>
      <c r="L15" s="92">
        <v>0.45963950713030932</v>
      </c>
      <c r="M15" s="92">
        <v>1.2155464182604128</v>
      </c>
      <c r="N15" s="192">
        <v>18854.21</v>
      </c>
      <c r="O15" s="191">
        <v>11.62</v>
      </c>
      <c r="P15" s="193">
        <v>232.74</v>
      </c>
      <c r="Q15" s="92">
        <v>61.435076646361232</v>
      </c>
      <c r="R15" s="92">
        <v>0.52292191091064111</v>
      </c>
      <c r="S15" s="92">
        <v>1.2344109398875509</v>
      </c>
    </row>
    <row r="16" spans="1:21" s="68" customFormat="1" ht="55.5" hidden="1" customHeight="1">
      <c r="A16" s="87" t="s">
        <v>76</v>
      </c>
      <c r="B16" s="191">
        <v>40098.92</v>
      </c>
      <c r="C16" s="191"/>
      <c r="D16" s="191">
        <v>462.83</v>
      </c>
      <c r="E16" s="92">
        <v>68.329486501154904</v>
      </c>
      <c r="F16" s="92"/>
      <c r="G16" s="92">
        <v>1.1542206124254699</v>
      </c>
      <c r="H16" s="192">
        <v>21608.58</v>
      </c>
      <c r="I16" s="191">
        <v>35.43</v>
      </c>
      <c r="J16" s="191">
        <v>205</v>
      </c>
      <c r="K16" s="191"/>
      <c r="L16" s="92">
        <v>0.59121264979594246</v>
      </c>
      <c r="M16" s="92">
        <v>0.94869723045197796</v>
      </c>
      <c r="N16" s="192">
        <v>18490.34</v>
      </c>
      <c r="O16" s="191">
        <v>17.75</v>
      </c>
      <c r="P16" s="193">
        <v>257.83</v>
      </c>
      <c r="Q16" s="92">
        <v>60.223000138096701</v>
      </c>
      <c r="R16" s="92">
        <v>0.52498098466182364</v>
      </c>
      <c r="S16" s="92">
        <v>1.39440378056866</v>
      </c>
    </row>
    <row r="17" spans="1:21" s="68" customFormat="1" ht="55.5" hidden="1" customHeight="1">
      <c r="A17" s="87" t="s">
        <v>77</v>
      </c>
      <c r="B17" s="191">
        <v>39847.084077799518</v>
      </c>
      <c r="C17" s="191"/>
      <c r="D17" s="191">
        <v>559.7610967999999</v>
      </c>
      <c r="E17" s="92">
        <v>67.872910332863441</v>
      </c>
      <c r="F17" s="92"/>
      <c r="G17" s="92">
        <v>1.4047730461458441</v>
      </c>
      <c r="H17" s="192">
        <v>21399.446412200254</v>
      </c>
      <c r="I17" s="191">
        <v>62.611517900000045</v>
      </c>
      <c r="J17" s="191">
        <v>279.56925610000013</v>
      </c>
      <c r="K17" s="191"/>
      <c r="L17" s="92">
        <v>0.87300120755712773</v>
      </c>
      <c r="M17" s="92">
        <v>1.3064321885477004</v>
      </c>
      <c r="N17" s="192">
        <v>18447.63766559997</v>
      </c>
      <c r="O17" s="191">
        <v>27.7878957</v>
      </c>
      <c r="P17" s="193">
        <v>280.1918407</v>
      </c>
      <c r="Q17" s="92">
        <v>60.057259563341923</v>
      </c>
      <c r="R17" s="92">
        <v>0.51563142130390238</v>
      </c>
      <c r="S17" s="92">
        <v>1.5188494363291005</v>
      </c>
    </row>
    <row r="18" spans="1:21" s="68" customFormat="1" ht="55.5" hidden="1" customHeight="1">
      <c r="A18" s="87" t="s">
        <v>78</v>
      </c>
      <c r="B18" s="191">
        <v>40359.67</v>
      </c>
      <c r="C18" s="191"/>
      <c r="D18" s="191">
        <v>465.42</v>
      </c>
      <c r="E18" s="92">
        <v>68.717651063012525</v>
      </c>
      <c r="F18" s="92"/>
      <c r="G18" s="92">
        <v>1.1531808857703745</v>
      </c>
      <c r="H18" s="192">
        <v>21558.45775329983</v>
      </c>
      <c r="I18" s="191">
        <v>39.506155499999991</v>
      </c>
      <c r="J18" s="191">
        <v>221.7865526999999</v>
      </c>
      <c r="K18" s="191"/>
      <c r="L18" s="92">
        <v>0.52124034004019637</v>
      </c>
      <c r="M18" s="92">
        <v>1.0287681764529388</v>
      </c>
      <c r="N18" s="192">
        <v>18801.213380100107</v>
      </c>
      <c r="O18" s="191">
        <v>38.967784200000011</v>
      </c>
      <c r="P18" s="193">
        <v>243.63126180000012</v>
      </c>
      <c r="Q18" s="92">
        <v>61.180630476880552</v>
      </c>
      <c r="R18" s="92">
        <v>0.42040873034782067</v>
      </c>
      <c r="S18" s="92">
        <v>1.2958273323883891</v>
      </c>
    </row>
    <row r="19" spans="1:21" s="68" customFormat="1" ht="55.5" hidden="1" customHeight="1">
      <c r="A19" s="87" t="s">
        <v>79</v>
      </c>
      <c r="B19" s="191">
        <v>40299.760514199348</v>
      </c>
      <c r="C19" s="191"/>
      <c r="D19" s="191">
        <v>384.99631340000002</v>
      </c>
      <c r="E19" s="92">
        <v>68.586973485457065</v>
      </c>
      <c r="F19" s="92"/>
      <c r="G19" s="92">
        <v>0.95533151683208939</v>
      </c>
      <c r="H19" s="192">
        <v>21711.649149600013</v>
      </c>
      <c r="I19" s="191">
        <v>69.36592499999999</v>
      </c>
      <c r="J19" s="191">
        <v>187.46978639999998</v>
      </c>
      <c r="K19" s="191"/>
      <c r="L19" s="92">
        <v>0.60413512647572287</v>
      </c>
      <c r="M19" s="92">
        <v>0.86345254157468598</v>
      </c>
      <c r="N19" s="191">
        <v>18588.111364600205</v>
      </c>
      <c r="O19" s="191">
        <v>31.379469700000001</v>
      </c>
      <c r="P19" s="193">
        <v>197.52652700000013</v>
      </c>
      <c r="Q19" s="92">
        <v>60.459462973656116</v>
      </c>
      <c r="R19" s="92">
        <v>0.52722338227795829</v>
      </c>
      <c r="S19" s="92">
        <v>1.0626497933306769</v>
      </c>
    </row>
    <row r="20" spans="1:21" s="68" customFormat="1" ht="55.5" hidden="1" customHeight="1">
      <c r="A20" s="87">
        <v>2566</v>
      </c>
      <c r="B20" s="191"/>
      <c r="C20" s="191"/>
      <c r="D20" s="191"/>
      <c r="E20" s="92"/>
      <c r="F20" s="92"/>
      <c r="G20" s="92"/>
      <c r="H20" s="192"/>
      <c r="I20" s="191"/>
      <c r="J20" s="191"/>
      <c r="K20" s="191"/>
      <c r="L20" s="92"/>
      <c r="M20" s="93"/>
      <c r="N20" s="191"/>
      <c r="O20" s="191"/>
      <c r="P20" s="193"/>
      <c r="Q20" s="92"/>
      <c r="R20" s="92"/>
      <c r="S20" s="92"/>
    </row>
    <row r="21" spans="1:21" s="68" customFormat="1" ht="55.5" hidden="1" customHeight="1">
      <c r="A21" s="87" t="s">
        <v>36</v>
      </c>
      <c r="B21" s="191">
        <v>40073.108559699846</v>
      </c>
      <c r="C21" s="191">
        <v>39341.86</v>
      </c>
      <c r="D21" s="191">
        <v>490.46068180000003</v>
      </c>
      <c r="E21" s="92">
        <v>68.172335432787506</v>
      </c>
      <c r="F21" s="92">
        <v>66.928333758916636</v>
      </c>
      <c r="G21" s="92">
        <v>1.2239147384069913</v>
      </c>
      <c r="H21" s="192">
        <v>21517.373965400224</v>
      </c>
      <c r="I21" s="88">
        <v>21101.043196300219</v>
      </c>
      <c r="J21" s="191">
        <v>264.47014179999979</v>
      </c>
      <c r="K21" s="92">
        <v>76.784770569019884</v>
      </c>
      <c r="L21" s="92">
        <v>75.299093802070004</v>
      </c>
      <c r="M21" s="93">
        <v>1.2291004572642823</v>
      </c>
      <c r="N21" s="191">
        <v>18555.734594300029</v>
      </c>
      <c r="O21" s="179">
        <v>18240.821126100032</v>
      </c>
      <c r="P21" s="193">
        <v>225.99053999999998</v>
      </c>
      <c r="Q21" s="92">
        <v>60.326005623752032</v>
      </c>
      <c r="R21" s="92">
        <v>59.302199664624766</v>
      </c>
      <c r="S21" s="92">
        <v>1.2179013385404855</v>
      </c>
    </row>
    <row r="22" spans="1:21" s="68" customFormat="1" ht="55.5" hidden="1" customHeight="1">
      <c r="A22" s="87" t="s">
        <v>37</v>
      </c>
      <c r="B22" s="191">
        <v>40487.007529100119</v>
      </c>
      <c r="C22" s="191">
        <v>39913.22</v>
      </c>
      <c r="D22" s="191">
        <v>357.99710929999981</v>
      </c>
      <c r="E22" s="92">
        <v>68.846607981933289</v>
      </c>
      <c r="F22" s="92">
        <v>67.870899591821185</v>
      </c>
      <c r="G22" s="92">
        <v>0.88422714136797753</v>
      </c>
      <c r="H22" s="192">
        <v>21507.226254800105</v>
      </c>
      <c r="I22" s="88">
        <v>21184.506685400098</v>
      </c>
      <c r="J22" s="191">
        <v>203.37723730000005</v>
      </c>
      <c r="K22" s="92">
        <v>76.718821380807768</v>
      </c>
      <c r="L22" s="92">
        <v>75.567642483651539</v>
      </c>
      <c r="M22" s="93">
        <v>0.94562281016878758</v>
      </c>
      <c r="N22" s="191">
        <v>18979.781274300101</v>
      </c>
      <c r="O22" s="179">
        <v>18728.713815200103</v>
      </c>
      <c r="P22" s="193">
        <v>154.61987200000007</v>
      </c>
      <c r="Q22" s="92">
        <v>61.67528471692313</v>
      </c>
      <c r="R22" s="92">
        <v>60.859434586757821</v>
      </c>
      <c r="S22" s="92">
        <v>0.81465571054480879</v>
      </c>
    </row>
    <row r="23" spans="1:21" s="68" customFormat="1" ht="55.5" hidden="1" customHeight="1">
      <c r="A23" s="87" t="s">
        <v>70</v>
      </c>
      <c r="B23" s="191">
        <v>40451.708874199998</v>
      </c>
      <c r="C23" s="191">
        <v>39783.58</v>
      </c>
      <c r="D23" s="191">
        <v>415.54018169999978</v>
      </c>
      <c r="E23" s="92">
        <v>68.75641332584901</v>
      </c>
      <c r="F23" s="92">
        <v>67.620785214374976</v>
      </c>
      <c r="G23" s="92">
        <v>1.027250005660528</v>
      </c>
      <c r="H23" s="192">
        <v>21670.153303300111</v>
      </c>
      <c r="I23" s="88">
        <v>21291.987356800113</v>
      </c>
      <c r="J23" s="191">
        <v>235.10908609999998</v>
      </c>
      <c r="K23" s="92">
        <v>77.269748196814447</v>
      </c>
      <c r="L23" s="92">
        <v>75.92131346016609</v>
      </c>
      <c r="M23" s="93">
        <v>1.0849442678570975</v>
      </c>
      <c r="N23" s="191">
        <v>18781.555570900255</v>
      </c>
      <c r="O23" s="179">
        <v>18491.587680000252</v>
      </c>
      <c r="P23" s="193">
        <v>180.43109559999996</v>
      </c>
      <c r="Q23" s="92">
        <v>61.001750150377141</v>
      </c>
      <c r="R23" s="92">
        <v>60.05994590175996</v>
      </c>
      <c r="S23" s="92">
        <v>0.96068238287757224</v>
      </c>
    </row>
    <row r="24" spans="1:21" s="68" customFormat="1" ht="55.5" hidden="1" customHeight="1">
      <c r="A24" s="87" t="s">
        <v>71</v>
      </c>
      <c r="B24" s="191">
        <v>39981.145720099761</v>
      </c>
      <c r="C24" s="191">
        <v>39276.379999999997</v>
      </c>
      <c r="D24" s="191">
        <v>413.41922950000026</v>
      </c>
      <c r="E24" s="92">
        <v>67.926422265370149</v>
      </c>
      <c r="F24" s="92">
        <v>66.729052528317851</v>
      </c>
      <c r="G24" s="92">
        <v>1.0340354736061543</v>
      </c>
      <c r="H24" s="192">
        <v>21529.412138100088</v>
      </c>
      <c r="I24" s="88">
        <v>21142.299625500087</v>
      </c>
      <c r="J24" s="191">
        <v>201.90486160000012</v>
      </c>
      <c r="K24" s="92">
        <v>76.73759216138194</v>
      </c>
      <c r="L24" s="92">
        <v>75.357801486099333</v>
      </c>
      <c r="M24" s="93">
        <v>0.93780945018323969</v>
      </c>
      <c r="N24" s="191">
        <v>18451.733582000055</v>
      </c>
      <c r="O24" s="179">
        <v>18134.082483500057</v>
      </c>
      <c r="P24" s="193">
        <v>211.51436789999997</v>
      </c>
      <c r="Q24" s="92">
        <v>59.901218628242681</v>
      </c>
      <c r="R24" s="92">
        <v>58.87000452501546</v>
      </c>
      <c r="S24" s="92">
        <v>1.1463116295280538</v>
      </c>
    </row>
    <row r="25" spans="1:21" ht="55.5" hidden="1" customHeight="1">
      <c r="A25" s="87" t="s">
        <v>72</v>
      </c>
      <c r="B25" s="179">
        <v>40354.490147099597</v>
      </c>
      <c r="C25" s="179">
        <v>39608.39</v>
      </c>
      <c r="D25" s="179">
        <v>515.06852689999994</v>
      </c>
      <c r="E25" s="88">
        <v>68.529456545462537</v>
      </c>
      <c r="F25" s="88">
        <v>67.262441510204241</v>
      </c>
      <c r="G25" s="179">
        <v>1.2763598921024144</v>
      </c>
      <c r="H25" s="181">
        <v>21482.849061999914</v>
      </c>
      <c r="I25" s="88">
        <v>21105.686962899912</v>
      </c>
      <c r="J25" s="88">
        <v>244.18881689999989</v>
      </c>
      <c r="K25" s="88">
        <v>76.539789582727195</v>
      </c>
      <c r="L25" s="88">
        <v>75.196024255308075</v>
      </c>
      <c r="M25" s="89">
        <v>1.1366686801888628</v>
      </c>
      <c r="N25" s="179">
        <v>18871.64108510004</v>
      </c>
      <c r="O25" s="179">
        <v>18502.702525200039</v>
      </c>
      <c r="P25" s="179">
        <v>270.87971000000005</v>
      </c>
      <c r="Q25" s="179">
        <v>61.234215054617657</v>
      </c>
      <c r="R25" s="179">
        <v>60.037092715496087</v>
      </c>
      <c r="S25" s="179">
        <v>1.435379725475338</v>
      </c>
    </row>
    <row r="26" spans="1:21" ht="55.5" hidden="1" customHeight="1">
      <c r="A26" s="87" t="s">
        <v>73</v>
      </c>
      <c r="B26" s="179">
        <v>40693.717016399845</v>
      </c>
      <c r="C26" s="179">
        <v>40290.959999999999</v>
      </c>
      <c r="D26" s="179">
        <v>360.45161819999993</v>
      </c>
      <c r="E26" s="88">
        <v>69.07414792269924</v>
      </c>
      <c r="F26" s="88">
        <v>68.390501901459729</v>
      </c>
      <c r="G26" s="179">
        <v>0.88576725015003055</v>
      </c>
      <c r="H26" s="181">
        <v>21760.81730030023</v>
      </c>
      <c r="I26" s="88">
        <v>21565.442819800224</v>
      </c>
      <c r="J26" s="88">
        <v>167.26461119999999</v>
      </c>
      <c r="K26" s="88">
        <v>77.499337400877934</v>
      </c>
      <c r="L26" s="88">
        <v>76.803527469897901</v>
      </c>
      <c r="M26" s="89">
        <v>0.76865040908960836</v>
      </c>
      <c r="N26" s="88">
        <v>18932.899716100233</v>
      </c>
      <c r="O26" s="179">
        <v>18725.514282200234</v>
      </c>
      <c r="P26" s="179">
        <v>193.18700699999994</v>
      </c>
      <c r="Q26" s="179">
        <v>61.401916689662393</v>
      </c>
      <c r="R26" s="179">
        <v>60.729338092304253</v>
      </c>
      <c r="S26" s="179">
        <v>1.0203772792168588</v>
      </c>
    </row>
    <row r="27" spans="1:21" ht="55.5" hidden="1" customHeight="1">
      <c r="A27" s="87" t="s">
        <v>74</v>
      </c>
      <c r="B27" s="179">
        <v>40614.26635270039</v>
      </c>
      <c r="C27" s="179">
        <v>40125.78</v>
      </c>
      <c r="D27" s="179">
        <v>468.21272330000011</v>
      </c>
      <c r="E27" s="88">
        <v>68.907217901537635</v>
      </c>
      <c r="F27" s="88">
        <v>68.078440447834581</v>
      </c>
      <c r="G27" s="179">
        <v>1.1528282186214334</v>
      </c>
      <c r="H27" s="181">
        <v>21700.2531217998</v>
      </c>
      <c r="I27" s="88">
        <v>21454.344922299799</v>
      </c>
      <c r="J27" s="88">
        <v>234.76480059999997</v>
      </c>
      <c r="K27" s="88">
        <v>77.251626791497358</v>
      </c>
      <c r="L27" s="88">
        <v>76.376208041950179</v>
      </c>
      <c r="M27" s="89">
        <v>1.0818528211735845</v>
      </c>
      <c r="N27" s="88">
        <v>18914.013230899964</v>
      </c>
      <c r="O27" s="179">
        <v>18671.435576199961</v>
      </c>
      <c r="P27" s="179">
        <v>233.44792270000002</v>
      </c>
      <c r="Q27" s="179">
        <v>61.309287303991546</v>
      </c>
      <c r="R27" s="179">
        <v>60.522978076860724</v>
      </c>
      <c r="S27" s="179">
        <v>1.2342590641663209</v>
      </c>
      <c r="U27" s="251" t="s">
        <v>98</v>
      </c>
    </row>
    <row r="28" spans="1:21" ht="55.5" hidden="1" customHeight="1">
      <c r="A28" s="87" t="s">
        <v>75</v>
      </c>
      <c r="B28" s="179">
        <v>40677.121938799821</v>
      </c>
      <c r="C28" s="179">
        <v>40248.44</v>
      </c>
      <c r="D28" s="179">
        <v>397.84012770000004</v>
      </c>
      <c r="E28" s="88">
        <v>68.989156013561669</v>
      </c>
      <c r="F28" s="88">
        <v>68.262099989789988</v>
      </c>
      <c r="G28" s="179">
        <v>0.97804394396084537</v>
      </c>
      <c r="H28" s="181">
        <v>21732.586904300199</v>
      </c>
      <c r="I28" s="88">
        <v>21525.228937800199</v>
      </c>
      <c r="J28" s="88">
        <v>186.04864859999995</v>
      </c>
      <c r="K28" s="88">
        <v>77.342165152314294</v>
      </c>
      <c r="L28" s="88">
        <v>76.604217380090361</v>
      </c>
      <c r="M28" s="89">
        <v>0.85608146613777836</v>
      </c>
      <c r="N28" s="88">
        <v>18944.535034500084</v>
      </c>
      <c r="O28" s="179">
        <v>18723.210721100084</v>
      </c>
      <c r="P28" s="179">
        <v>211.79147910000003</v>
      </c>
      <c r="Q28" s="179">
        <v>61.383981884590455</v>
      </c>
      <c r="R28" s="179">
        <v>60.666848018827913</v>
      </c>
      <c r="S28" s="179">
        <v>1.1179555408158839</v>
      </c>
      <c r="U28" s="251"/>
    </row>
    <row r="29" spans="1:21" ht="55.5" hidden="1" customHeight="1">
      <c r="A29" s="87" t="s">
        <v>76</v>
      </c>
      <c r="B29" s="179">
        <v>40311.23654610035</v>
      </c>
      <c r="C29" s="179">
        <v>39902.589999999997</v>
      </c>
      <c r="D29" s="179">
        <v>341.83558950000014</v>
      </c>
      <c r="E29" s="88">
        <v>68.343718904580669</v>
      </c>
      <c r="F29" s="88">
        <v>67.650899059025434</v>
      </c>
      <c r="G29" s="179">
        <v>0.8479908303211523</v>
      </c>
      <c r="H29" s="181">
        <v>21652.284905199813</v>
      </c>
      <c r="I29" s="88">
        <v>21451.081626399809</v>
      </c>
      <c r="J29" s="88">
        <v>154.85698249999999</v>
      </c>
      <c r="K29" s="88">
        <v>77.031515493812691</v>
      </c>
      <c r="L29" s="88">
        <v>76.31570219484</v>
      </c>
      <c r="M29" s="89">
        <v>0.71519926501064546</v>
      </c>
      <c r="N29" s="88">
        <v>18658.951640900093</v>
      </c>
      <c r="O29" s="179">
        <v>18451.510241200096</v>
      </c>
      <c r="P29" s="179">
        <v>186.97860699999995</v>
      </c>
      <c r="Q29" s="179">
        <v>60.434354523873488</v>
      </c>
      <c r="R29" s="179">
        <v>59.762473952356373</v>
      </c>
      <c r="S29" s="179">
        <v>1.0020852757351391</v>
      </c>
      <c r="U29" s="251"/>
    </row>
    <row r="30" spans="1:21" ht="55.5" hidden="1" customHeight="1">
      <c r="A30" s="87" t="s">
        <v>77</v>
      </c>
      <c r="B30" s="179">
        <v>40365.549332400085</v>
      </c>
      <c r="C30" s="179">
        <v>39945.839999999997</v>
      </c>
      <c r="D30" s="179">
        <v>341.13216679999977</v>
      </c>
      <c r="E30" s="88">
        <v>68.410325202197839</v>
      </c>
      <c r="F30" s="88">
        <v>67.699018982273529</v>
      </c>
      <c r="G30" s="179">
        <v>0.84510720761127933</v>
      </c>
      <c r="H30" s="181">
        <v>21674.822067000012</v>
      </c>
      <c r="I30" s="88">
        <v>21425.775955500012</v>
      </c>
      <c r="J30" s="88">
        <v>203.13876689999992</v>
      </c>
      <c r="K30" s="88">
        <v>77.086160051094922</v>
      </c>
      <c r="L30" s="88">
        <v>76.200431515384309</v>
      </c>
      <c r="M30" s="89">
        <v>0.93721077050629797</v>
      </c>
      <c r="N30" s="88">
        <v>18690.727265400084</v>
      </c>
      <c r="O30" s="179">
        <v>18520.059294300085</v>
      </c>
      <c r="P30" s="179">
        <v>137.99339989999999</v>
      </c>
      <c r="Q30" s="179">
        <v>60.512471324112695</v>
      </c>
      <c r="R30" s="179">
        <v>59.959922428583546</v>
      </c>
      <c r="S30" s="179">
        <v>0.73829871861353791</v>
      </c>
    </row>
    <row r="31" spans="1:21" ht="55.5" hidden="1" customHeight="1">
      <c r="A31" s="87" t="s">
        <v>78</v>
      </c>
      <c r="B31" s="179">
        <v>41109.754407900196</v>
      </c>
      <c r="C31" s="179">
        <v>40738.839999999997</v>
      </c>
      <c r="D31" s="179">
        <v>329.48855929999985</v>
      </c>
      <c r="E31" s="88">
        <v>69.645250969308861</v>
      </c>
      <c r="F31" s="88">
        <v>69.016876241797007</v>
      </c>
      <c r="G31" s="179">
        <v>0.80148510747775448</v>
      </c>
      <c r="H31" s="181">
        <v>21951.708943399921</v>
      </c>
      <c r="I31" s="88">
        <v>21776.499793599924</v>
      </c>
      <c r="J31" s="88">
        <v>151.1104454</v>
      </c>
      <c r="K31" s="88">
        <v>78.044818159652252</v>
      </c>
      <c r="L31" s="88">
        <v>77.421897808835581</v>
      </c>
      <c r="M31" s="89">
        <v>0.6883766807842695</v>
      </c>
      <c r="N31" s="88">
        <v>19158.045464500115</v>
      </c>
      <c r="O31" s="179">
        <v>18962.342471700118</v>
      </c>
      <c r="P31" s="179">
        <v>178.37811389999999</v>
      </c>
      <c r="Q31" s="179">
        <v>61.999531183408507</v>
      </c>
      <c r="R31" s="179">
        <v>61.366194456691105</v>
      </c>
      <c r="S31" s="179">
        <v>0.93108722510620878</v>
      </c>
    </row>
    <row r="32" spans="1:21" s="68" customFormat="1" ht="55.5" hidden="1" customHeight="1">
      <c r="A32" s="87" t="s">
        <v>79</v>
      </c>
      <c r="B32" s="191">
        <v>40623.065357999963</v>
      </c>
      <c r="C32" s="191">
        <v>40126.97</v>
      </c>
      <c r="D32" s="191">
        <v>320.96080309999991</v>
      </c>
      <c r="E32" s="92">
        <v>68.794395964932164</v>
      </c>
      <c r="F32" s="92">
        <v>67.95427126453599</v>
      </c>
      <c r="G32" s="92">
        <v>0.79009498734637607</v>
      </c>
      <c r="H32" s="192">
        <v>21736.492552299671</v>
      </c>
      <c r="I32" s="88">
        <v>21464.963967199674</v>
      </c>
      <c r="J32" s="191">
        <v>173.13450740000002</v>
      </c>
      <c r="K32" s="92">
        <v>77.253433130441422</v>
      </c>
      <c r="L32" s="92">
        <v>76.288396322338428</v>
      </c>
      <c r="M32" s="93">
        <v>0.79651538528318266</v>
      </c>
      <c r="N32" s="191">
        <v>18886.572805699765</v>
      </c>
      <c r="O32" s="179">
        <v>18662.004790799765</v>
      </c>
      <c r="P32" s="193">
        <v>147.82629570000006</v>
      </c>
      <c r="Q32" s="92">
        <v>61.095181559818165</v>
      </c>
      <c r="R32" s="92">
        <v>60.368738293271541</v>
      </c>
      <c r="S32" s="92">
        <v>0.78270577314793544</v>
      </c>
    </row>
    <row r="33" spans="1:23" s="68" customFormat="1" ht="55.5" customHeight="1">
      <c r="A33" s="87">
        <v>2567</v>
      </c>
      <c r="B33" s="191"/>
      <c r="C33" s="191"/>
      <c r="D33" s="191"/>
      <c r="E33" s="92"/>
      <c r="F33" s="92"/>
      <c r="G33" s="92"/>
      <c r="H33" s="192"/>
      <c r="I33" s="88"/>
      <c r="J33" s="191"/>
      <c r="K33" s="92"/>
      <c r="L33" s="92"/>
      <c r="M33" s="93"/>
      <c r="N33" s="191"/>
      <c r="O33" s="179"/>
      <c r="P33" s="193"/>
      <c r="Q33" s="92"/>
      <c r="R33" s="92"/>
      <c r="S33" s="92"/>
    </row>
    <row r="34" spans="1:23" s="68" customFormat="1" ht="57.75" customHeight="1">
      <c r="A34" s="87" t="s">
        <v>36</v>
      </c>
      <c r="B34" s="191">
        <v>39808.73773549933</v>
      </c>
      <c r="C34" s="191">
        <v>39126.94</v>
      </c>
      <c r="D34" s="191">
        <v>431.90671580000031</v>
      </c>
      <c r="E34" s="92">
        <v>67.389114212613975</v>
      </c>
      <c r="F34" s="92">
        <v>66.234951868833377</v>
      </c>
      <c r="G34" s="93">
        <v>1.0849545611561773</v>
      </c>
      <c r="H34" s="191">
        <v>21685.489735900228</v>
      </c>
      <c r="I34" s="88">
        <v>21311.334056600223</v>
      </c>
      <c r="J34" s="191">
        <v>230.83899040000006</v>
      </c>
      <c r="K34" s="92">
        <v>77.045507536574547</v>
      </c>
      <c r="L34" s="92">
        <v>75.716184816154836</v>
      </c>
      <c r="M34" s="93">
        <v>1.0644859452625004</v>
      </c>
      <c r="N34" s="191">
        <v>18123.247999599993</v>
      </c>
      <c r="O34" s="179">
        <v>17815.604012899988</v>
      </c>
      <c r="P34" s="193">
        <v>201.06772539999997</v>
      </c>
      <c r="Q34" s="92">
        <v>58.600821174719378</v>
      </c>
      <c r="R34" s="92">
        <v>57.606066247209561</v>
      </c>
      <c r="S34" s="92">
        <v>1.1094464160311541</v>
      </c>
    </row>
    <row r="35" spans="1:23" ht="57.75" customHeight="1">
      <c r="A35" s="87" t="s">
        <v>37</v>
      </c>
      <c r="B35" s="179">
        <v>40538.915555899905</v>
      </c>
      <c r="C35" s="179">
        <v>39917.5753914999</v>
      </c>
      <c r="D35" s="179">
        <v>399.05865710000023</v>
      </c>
      <c r="E35" s="179">
        <v>68.597838674445299</v>
      </c>
      <c r="F35" s="179">
        <v>67.546439253050039</v>
      </c>
      <c r="G35" s="89">
        <v>0.98438414453817946</v>
      </c>
      <c r="H35" s="179">
        <v>21754.787030200136</v>
      </c>
      <c r="I35" s="179">
        <v>21426.984642400133</v>
      </c>
      <c r="J35" s="179">
        <v>203.29861900000006</v>
      </c>
      <c r="K35" s="179">
        <v>77.264468779079195</v>
      </c>
      <c r="L35" s="179">
        <v>76.100243299752691</v>
      </c>
      <c r="M35" s="89">
        <v>0.93450061688850183</v>
      </c>
      <c r="N35" s="179">
        <v>18784.128525700075</v>
      </c>
      <c r="O35" s="179">
        <v>18490.590749100073</v>
      </c>
      <c r="P35" s="179">
        <v>195.76003809999995</v>
      </c>
      <c r="Q35" s="179">
        <v>60.711021664682754</v>
      </c>
      <c r="R35" s="179">
        <v>59.762296346381007</v>
      </c>
      <c r="S35" s="179">
        <v>1.0421566155287156</v>
      </c>
    </row>
    <row r="36" spans="1:23" ht="57.75" customHeight="1">
      <c r="A36" s="87" t="s">
        <v>70</v>
      </c>
      <c r="B36" s="179">
        <v>40450.235120800098</v>
      </c>
      <c r="C36" s="179">
        <v>39789.103256300114</v>
      </c>
      <c r="D36" s="179">
        <v>397.36291869999991</v>
      </c>
      <c r="E36" s="179">
        <v>68.420157335828648</v>
      </c>
      <c r="F36" s="179">
        <v>67.301875920313293</v>
      </c>
      <c r="G36" s="89">
        <v>0.98235008403120516</v>
      </c>
      <c r="H36" s="179">
        <v>21791.622218100212</v>
      </c>
      <c r="I36" s="179">
        <v>21455.074944900211</v>
      </c>
      <c r="J36" s="179">
        <v>204.19916839999996</v>
      </c>
      <c r="K36" s="179">
        <v>77.367608840954873</v>
      </c>
      <c r="L36" s="179">
        <v>76.172752509065973</v>
      </c>
      <c r="M36" s="89">
        <v>0.93705354450570133</v>
      </c>
      <c r="N36" s="179">
        <v>18658.612902699962</v>
      </c>
      <c r="O36" s="179">
        <v>18334.028311399961</v>
      </c>
      <c r="P36" s="179">
        <v>193.16375029999998</v>
      </c>
      <c r="Q36" s="179">
        <v>60.278499969946154</v>
      </c>
      <c r="R36" s="179">
        <v>59.229897248031563</v>
      </c>
      <c r="S36" s="179">
        <v>1.0352524665541916</v>
      </c>
    </row>
    <row r="37" spans="1:23" ht="57.75" customHeight="1">
      <c r="A37" s="87" t="s">
        <v>71</v>
      </c>
      <c r="B37" s="179">
        <v>39787.7803118995</v>
      </c>
      <c r="C37" s="179">
        <v>39089.1810904995</v>
      </c>
      <c r="D37" s="179">
        <v>436.43079020000005</v>
      </c>
      <c r="E37" s="179">
        <v>67.272169655566984</v>
      </c>
      <c r="F37" s="179">
        <v>66.090995813375727</v>
      </c>
      <c r="G37" s="89">
        <v>1.0968965516014846</v>
      </c>
      <c r="H37" s="179">
        <v>21538.022423100163</v>
      </c>
      <c r="I37" s="179">
        <v>21182.662037300157</v>
      </c>
      <c r="J37" s="179">
        <v>194.82966170000014</v>
      </c>
      <c r="K37" s="179">
        <v>76.439589803861807</v>
      </c>
      <c r="L37" s="179">
        <v>75.178396849862423</v>
      </c>
      <c r="M37" s="89">
        <v>0.90458472868446638</v>
      </c>
      <c r="N37" s="179">
        <v>18249.757888800028</v>
      </c>
      <c r="O37" s="179">
        <v>17906.519053200031</v>
      </c>
      <c r="P37" s="179">
        <v>241.60112850000002</v>
      </c>
      <c r="Q37" s="179">
        <v>58.93109486603808</v>
      </c>
      <c r="R37" s="179">
        <v>57.822727264357965</v>
      </c>
      <c r="S37" s="179">
        <v>1.3238593628043245</v>
      </c>
    </row>
    <row r="38" spans="1:23" ht="57.75" customHeight="1">
      <c r="A38" s="87" t="s">
        <v>72</v>
      </c>
      <c r="B38" s="179">
        <v>39989.621151399755</v>
      </c>
      <c r="C38" s="179">
        <v>39140.248746199759</v>
      </c>
      <c r="D38" s="179">
        <v>481.93359640000023</v>
      </c>
      <c r="E38" s="179">
        <v>67.585313659007397</v>
      </c>
      <c r="F38" s="179">
        <v>66.149813677614389</v>
      </c>
      <c r="G38" s="88">
        <v>1.2051466918764024</v>
      </c>
      <c r="H38" s="181">
        <v>21607.380924699861</v>
      </c>
      <c r="I38" s="179">
        <v>21118.300406599865</v>
      </c>
      <c r="J38" s="179">
        <v>264.50223820000008</v>
      </c>
      <c r="K38" s="179">
        <v>76.657455157539104</v>
      </c>
      <c r="L38" s="179">
        <v>74.922322703710833</v>
      </c>
      <c r="M38" s="88">
        <v>1.2241291025588477</v>
      </c>
      <c r="N38" s="181">
        <v>18382.240226699978</v>
      </c>
      <c r="O38" s="179">
        <v>18021.948339599974</v>
      </c>
      <c r="P38" s="179">
        <v>217.43135820000006</v>
      </c>
      <c r="Q38" s="179">
        <v>59.331670560589799</v>
      </c>
      <c r="R38" s="179">
        <v>58.168769886491269</v>
      </c>
      <c r="S38" s="179">
        <v>1.1828338413518484</v>
      </c>
    </row>
    <row r="39" spans="1:23" ht="57.75" customHeight="1">
      <c r="A39" s="87" t="s">
        <v>73</v>
      </c>
      <c r="B39" s="179">
        <v>40879.261624200291</v>
      </c>
      <c r="C39" s="179">
        <v>40398.597685700282</v>
      </c>
      <c r="D39" s="179">
        <v>378.5283955999999</v>
      </c>
      <c r="E39" s="179">
        <v>69.059634603321911</v>
      </c>
      <c r="F39" s="179">
        <v>68.247621992503298</v>
      </c>
      <c r="G39" s="88">
        <v>0.9259668119247858</v>
      </c>
      <c r="H39" s="197">
        <v>21878.551346000098</v>
      </c>
      <c r="I39" s="179">
        <v>21622.844482900098</v>
      </c>
      <c r="J39" s="179">
        <v>190.48255520000001</v>
      </c>
      <c r="K39" s="179">
        <v>77.590352696890221</v>
      </c>
      <c r="L39" s="179">
        <v>76.683510859824437</v>
      </c>
      <c r="M39" s="88">
        <v>0.87063604983528586</v>
      </c>
      <c r="N39" s="197">
        <v>19000.710278200211</v>
      </c>
      <c r="O39" s="179">
        <v>18775.753202800213</v>
      </c>
      <c r="P39" s="179">
        <v>188.04584039999997</v>
      </c>
      <c r="Q39" s="179">
        <v>61.299273686336576</v>
      </c>
      <c r="R39" s="179">
        <v>60.573526852101466</v>
      </c>
      <c r="S39" s="179">
        <v>0.989677952280277</v>
      </c>
    </row>
    <row r="40" spans="1:23" ht="57.75" customHeight="1">
      <c r="A40" s="87" t="s">
        <v>74</v>
      </c>
      <c r="B40" s="179">
        <v>40437.732932600142</v>
      </c>
      <c r="C40" s="179">
        <v>39966.565237600138</v>
      </c>
      <c r="D40" s="179">
        <v>432.05716090000021</v>
      </c>
      <c r="E40" s="179">
        <v>68.284476274511746</v>
      </c>
      <c r="F40" s="179">
        <v>67.488847119332135</v>
      </c>
      <c r="G40" s="88">
        <v>1.068450502950139</v>
      </c>
      <c r="H40" s="197">
        <v>21626.829980699942</v>
      </c>
      <c r="I40" s="179">
        <v>21351.75411619994</v>
      </c>
      <c r="J40" s="179">
        <v>247.13142979999989</v>
      </c>
      <c r="K40" s="179">
        <v>76.668538409099412</v>
      </c>
      <c r="L40" s="179">
        <v>75.69337633025313</v>
      </c>
      <c r="M40" s="88">
        <v>1.1427075998680487</v>
      </c>
      <c r="N40" s="197">
        <v>18810.902951900014</v>
      </c>
      <c r="O40" s="179">
        <v>18614.811121400013</v>
      </c>
      <c r="P40" s="179">
        <v>184.92573109999995</v>
      </c>
      <c r="Q40" s="179">
        <v>60.658238812823903</v>
      </c>
      <c r="R40" s="179">
        <v>60.025914829539985</v>
      </c>
      <c r="S40" s="179">
        <v>0.98307737577967425</v>
      </c>
      <c r="U40" s="245" t="s">
        <v>151</v>
      </c>
      <c r="W40" s="49" t="s">
        <v>135</v>
      </c>
    </row>
    <row r="41" spans="1:23" ht="57.75" customHeight="1">
      <c r="A41" s="87" t="s">
        <v>75</v>
      </c>
      <c r="B41" s="179">
        <v>40388.707762999737</v>
      </c>
      <c r="C41" s="179">
        <v>39924.518934599735</v>
      </c>
      <c r="D41" s="179">
        <v>444.12074790000003</v>
      </c>
      <c r="E41" s="179">
        <v>68.179820533949908</v>
      </c>
      <c r="F41" s="179">
        <v>67.396227476209901</v>
      </c>
      <c r="G41" s="88">
        <v>1.0996161365352246</v>
      </c>
      <c r="H41" s="197">
        <v>21715.546648499847</v>
      </c>
      <c r="I41" s="179">
        <v>21446.803665399846</v>
      </c>
      <c r="J41" s="179">
        <v>251.46352290000007</v>
      </c>
      <c r="K41" s="179">
        <v>76.961493701114264</v>
      </c>
      <c r="L41" s="179">
        <v>76.009048812857301</v>
      </c>
      <c r="M41" s="88">
        <v>1.1579884539419212</v>
      </c>
      <c r="N41" s="197">
        <v>18673.16111449997</v>
      </c>
      <c r="O41" s="179">
        <v>18477.715269199973</v>
      </c>
      <c r="P41" s="179">
        <v>192.65722500000004</v>
      </c>
      <c r="Q41" s="179">
        <v>60.192532930586637</v>
      </c>
      <c r="R41" s="179">
        <v>59.562517455047711</v>
      </c>
      <c r="S41" s="179">
        <v>1.0317333193810392</v>
      </c>
      <c r="U41" s="245"/>
    </row>
    <row r="42" spans="1:23" ht="57.75" customHeight="1">
      <c r="A42" s="87" t="s">
        <v>76</v>
      </c>
      <c r="B42" s="179">
        <v>40699.047010099945</v>
      </c>
      <c r="C42" s="179">
        <v>40320.098422599949</v>
      </c>
      <c r="D42" s="179">
        <v>343.10131860000001</v>
      </c>
      <c r="E42" s="179">
        <v>68.681273997327281</v>
      </c>
      <c r="F42" s="179">
        <v>68.041783058816378</v>
      </c>
      <c r="G42" s="88">
        <v>0.84302052211408141</v>
      </c>
      <c r="H42" s="197">
        <v>21795.799512899972</v>
      </c>
      <c r="I42" s="179">
        <v>21571.521007999971</v>
      </c>
      <c r="J42" s="179">
        <v>200.06836449999992</v>
      </c>
      <c r="K42" s="179">
        <v>77.223979700272466</v>
      </c>
      <c r="L42" s="179">
        <v>76.429345913181791</v>
      </c>
      <c r="M42" s="88">
        <v>0.91792165908659729</v>
      </c>
      <c r="N42" s="197">
        <v>18903.247497199907</v>
      </c>
      <c r="O42" s="179">
        <v>18748.577414599909</v>
      </c>
      <c r="P42" s="179">
        <v>143.03295410000007</v>
      </c>
      <c r="Q42" s="179">
        <v>60.911967132481301</v>
      </c>
      <c r="R42" s="179">
        <v>60.413573457579432</v>
      </c>
      <c r="S42" s="179">
        <v>0.75665810396434363</v>
      </c>
      <c r="U42" s="245"/>
    </row>
    <row r="43" spans="1:23" ht="57.75" customHeight="1">
      <c r="A43" s="87" t="s">
        <v>77</v>
      </c>
      <c r="B43" s="179">
        <v>40067.670856000172</v>
      </c>
      <c r="C43" s="179">
        <v>39633.830127800175</v>
      </c>
      <c r="D43" s="179">
        <v>387.12642330000011</v>
      </c>
      <c r="E43" s="179">
        <v>67.593316658110737</v>
      </c>
      <c r="F43" s="179">
        <v>66.861436489038809</v>
      </c>
      <c r="G43" s="88">
        <v>0.96618150002105141</v>
      </c>
      <c r="H43" s="197">
        <v>21627.586958500076</v>
      </c>
      <c r="I43" s="179">
        <v>21406.483248600078</v>
      </c>
      <c r="J43" s="179">
        <v>186.187342</v>
      </c>
      <c r="K43" s="179">
        <v>76.605813681845206</v>
      </c>
      <c r="L43" s="179">
        <v>75.822655133576973</v>
      </c>
      <c r="M43" s="88">
        <v>0.86087894297807754</v>
      </c>
      <c r="N43" s="197">
        <v>18440.083897499811</v>
      </c>
      <c r="O43" s="179">
        <v>18227.346879199813</v>
      </c>
      <c r="P43" s="179">
        <v>200.93908129999997</v>
      </c>
      <c r="Q43" s="179">
        <v>59.397425204179221</v>
      </c>
      <c r="R43" s="179">
        <v>58.712177175869151</v>
      </c>
      <c r="S43" s="179">
        <v>1.0896863724532413</v>
      </c>
    </row>
    <row r="44" spans="1:23" ht="57.75" customHeight="1">
      <c r="A44" s="87" t="s">
        <v>78</v>
      </c>
      <c r="B44" s="179">
        <v>40849.343335999896</v>
      </c>
      <c r="C44" s="179">
        <v>40420.914160599903</v>
      </c>
      <c r="D44" s="179">
        <v>382.63491450000009</v>
      </c>
      <c r="E44" s="179">
        <v>68.88852279739146</v>
      </c>
      <c r="F44" s="179">
        <v>68.166017841219968</v>
      </c>
      <c r="G44" s="88">
        <v>0.93669783465720935</v>
      </c>
      <c r="H44" s="197">
        <v>21867.045754999985</v>
      </c>
      <c r="I44" s="179">
        <v>21650.74412839998</v>
      </c>
      <c r="J44" s="179">
        <v>187.94124379999997</v>
      </c>
      <c r="K44" s="179">
        <v>77.431428361478552</v>
      </c>
      <c r="L44" s="179">
        <v>76.665502132018858</v>
      </c>
      <c r="M44" s="88">
        <v>0.85947249530507097</v>
      </c>
      <c r="N44" s="197">
        <v>18982.297581000134</v>
      </c>
      <c r="O44" s="179">
        <v>18770.170032200134</v>
      </c>
      <c r="P44" s="179">
        <v>194.69367070000001</v>
      </c>
      <c r="Q44" s="179">
        <v>61.120403543806582</v>
      </c>
      <c r="R44" s="179">
        <v>60.437381832125489</v>
      </c>
      <c r="S44" s="179">
        <v>1.0256591430474353</v>
      </c>
    </row>
    <row r="45" spans="1:23" ht="57.75" customHeight="1">
      <c r="A45" s="87" t="s">
        <v>79</v>
      </c>
      <c r="B45" s="179">
        <v>40765.365864899832</v>
      </c>
      <c r="C45" s="179">
        <v>40332.269520099835</v>
      </c>
      <c r="D45" s="179">
        <v>318.83744790000003</v>
      </c>
      <c r="E45" s="179">
        <v>68.723269448764725</v>
      </c>
      <c r="F45" s="179">
        <v>67.993144840056317</v>
      </c>
      <c r="G45" s="88">
        <v>0.78212826289025994</v>
      </c>
      <c r="H45" s="197">
        <v>21868.018742400069</v>
      </c>
      <c r="I45" s="179">
        <v>21607.364679200069</v>
      </c>
      <c r="J45" s="179">
        <v>193.83976049999995</v>
      </c>
      <c r="K45" s="179">
        <v>77.410971067948921</v>
      </c>
      <c r="L45" s="179">
        <v>76.488277321304366</v>
      </c>
      <c r="M45" s="88">
        <v>0.88640751036198151</v>
      </c>
      <c r="N45" s="197">
        <v>18897.347122499996</v>
      </c>
      <c r="O45" s="179">
        <v>18724.904840899992</v>
      </c>
      <c r="P45" s="179">
        <v>124.99768739999996</v>
      </c>
      <c r="Q45" s="179">
        <v>60.824015658289014</v>
      </c>
      <c r="R45" s="179">
        <v>60.268983675852624</v>
      </c>
      <c r="S45" s="179">
        <v>0.66145626997120854</v>
      </c>
    </row>
    <row r="46" spans="1:23" s="68" customFormat="1" ht="55.5" customHeight="1">
      <c r="A46" s="87">
        <v>2568</v>
      </c>
      <c r="B46" s="191"/>
      <c r="C46" s="191"/>
      <c r="D46" s="191"/>
      <c r="E46" s="92"/>
      <c r="F46" s="92"/>
      <c r="G46" s="92"/>
      <c r="H46" s="192"/>
      <c r="I46" s="88"/>
      <c r="J46" s="191"/>
      <c r="K46" s="92"/>
      <c r="L46" s="92"/>
      <c r="M46" s="93"/>
      <c r="N46" s="191"/>
      <c r="O46" s="179"/>
      <c r="P46" s="193"/>
      <c r="Q46" s="92"/>
      <c r="R46" s="92"/>
      <c r="S46" s="92"/>
    </row>
    <row r="47" spans="1:23" s="68" customFormat="1" ht="57.75" customHeight="1">
      <c r="A47" s="87" t="s">
        <v>36</v>
      </c>
      <c r="B47" s="191">
        <v>40028.665876099927</v>
      </c>
      <c r="C47" s="191">
        <v>39405.523710699927</v>
      </c>
      <c r="D47" s="191">
        <v>375.45011200000016</v>
      </c>
      <c r="E47" s="92">
        <v>67.45769311340149</v>
      </c>
      <c r="F47" s="92">
        <v>66.40755236952343</v>
      </c>
      <c r="G47" s="93">
        <v>0.93795309881704458</v>
      </c>
      <c r="H47" s="191">
        <v>21673.880507499998</v>
      </c>
      <c r="I47" s="88">
        <v>21327.973920399992</v>
      </c>
      <c r="J47" s="191">
        <v>192.69209360000005</v>
      </c>
      <c r="K47" s="92">
        <v>76.700325288619226</v>
      </c>
      <c r="L47" s="92">
        <v>75.476218339203058</v>
      </c>
      <c r="M47" s="93">
        <v>0.88905211751684787</v>
      </c>
      <c r="N47" s="191">
        <v>18354.785368599907</v>
      </c>
      <c r="O47" s="179">
        <v>18077.549790299909</v>
      </c>
      <c r="P47" s="193">
        <v>182.75801839999994</v>
      </c>
      <c r="Q47" s="92">
        <v>59.054593484216568</v>
      </c>
      <c r="R47" s="92">
        <v>58.162617138697627</v>
      </c>
      <c r="S47" s="92">
        <v>0.9956968427026649</v>
      </c>
    </row>
    <row r="48" spans="1:23" s="68" customFormat="1" ht="57.75" customHeight="1">
      <c r="A48" s="87" t="s">
        <v>37</v>
      </c>
      <c r="B48" s="191">
        <v>40022.744889300237</v>
      </c>
      <c r="C48" s="191">
        <v>39390.381883900234</v>
      </c>
      <c r="D48" s="191">
        <v>314.93857729999996</v>
      </c>
      <c r="E48" s="92">
        <v>67.423584396429774</v>
      </c>
      <c r="F48" s="92">
        <v>66.35828563739426</v>
      </c>
      <c r="G48" s="93">
        <v>0.78689899498671401</v>
      </c>
      <c r="H48" s="191">
        <v>21458.994754399937</v>
      </c>
      <c r="I48" s="88">
        <v>21078.332970899941</v>
      </c>
      <c r="J48" s="191">
        <v>185.27111350000001</v>
      </c>
      <c r="K48" s="92">
        <v>75.916028520518083</v>
      </c>
      <c r="L48" s="92">
        <v>74.569351700676307</v>
      </c>
      <c r="M48" s="93">
        <v>0.86337275170828842</v>
      </c>
      <c r="N48" s="191">
        <v>18563.750134899965</v>
      </c>
      <c r="O48" s="179">
        <v>18312.04891299997</v>
      </c>
      <c r="P48" s="193">
        <v>129.66746379999998</v>
      </c>
      <c r="Q48" s="92">
        <v>59.703175409813923</v>
      </c>
      <c r="R48" s="92">
        <v>58.893675061405958</v>
      </c>
      <c r="S48" s="92">
        <v>0.69849821753539088</v>
      </c>
    </row>
    <row r="49" spans="1:19" ht="30" customHeight="1">
      <c r="A49" s="87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s="70" customFormat="1" ht="40.5" customHeight="1">
      <c r="A50" s="194" t="s">
        <v>136</v>
      </c>
      <c r="B50" s="96"/>
      <c r="C50" s="96"/>
      <c r="D50" s="96"/>
      <c r="E50" s="96"/>
      <c r="F50" s="96"/>
      <c r="G50" s="96"/>
      <c r="H50" s="97"/>
      <c r="I50" s="97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s="70" customFormat="1" ht="40.5" customHeight="1">
      <c r="A51" s="156"/>
      <c r="B51" s="96"/>
      <c r="C51" s="96"/>
      <c r="D51" s="96"/>
      <c r="E51" s="96"/>
      <c r="F51" s="96"/>
      <c r="G51" s="96"/>
      <c r="H51" s="97"/>
      <c r="I51" s="97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 s="70" customFormat="1" ht="40.5" customHeight="1">
      <c r="A52" s="15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 s="70" customFormat="1" ht="36.75" customHeight="1">
      <c r="B53" s="9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</sheetData>
  <sheetProtection selectLockedCells="1" selectUnlockedCells="1"/>
  <mergeCells count="5">
    <mergeCell ref="U40:U42"/>
    <mergeCell ref="B6:G6"/>
    <mergeCell ref="H6:M6"/>
    <mergeCell ref="N6:S6"/>
    <mergeCell ref="U27:U29"/>
  </mergeCells>
  <phoneticPr fontId="67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29" firstPageNumber="0" orientation="landscape" r:id="rId1"/>
  <headerFooter alignWithMargins="0"/>
  <rowBreaks count="1" manualBreakCount="1">
    <brk id="52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U52"/>
  <sheetViews>
    <sheetView view="pageBreakPreview" zoomScale="41" zoomScaleNormal="40" zoomScaleSheetLayoutView="41" zoomScalePageLayoutView="40" workbookViewId="0">
      <pane xSplit="1" ySplit="6" topLeftCell="B7" activePane="bottomRight" state="frozen"/>
      <selection activeCell="F25" sqref="F25"/>
      <selection pane="topRight" activeCell="F25" sqref="F25"/>
      <selection pane="bottomLeft" activeCell="F25" sqref="F25"/>
      <selection pane="bottomRight" activeCell="U43" sqref="U43"/>
    </sheetView>
  </sheetViews>
  <sheetFormatPr defaultColWidth="8.375" defaultRowHeight="23.25"/>
  <cols>
    <col min="1" max="1" width="12.75" style="49" customWidth="1"/>
    <col min="2" max="4" width="20.75" style="49" customWidth="1"/>
    <col min="5" max="5" width="23.5" style="49" customWidth="1"/>
    <col min="6" max="6" width="21" style="49" customWidth="1"/>
    <col min="7" max="16" width="20.75" style="49" customWidth="1"/>
    <col min="17" max="17" width="26.25" style="49" customWidth="1"/>
    <col min="18" max="19" width="20.75" style="49" customWidth="1"/>
    <col min="20" max="20" width="3.375" style="49" customWidth="1"/>
    <col min="21" max="21" width="6.75" style="49" customWidth="1"/>
    <col min="22" max="253" width="8.375" style="49"/>
    <col min="254" max="254" width="16.875" style="49" customWidth="1"/>
    <col min="255" max="255" width="17.375" style="49" bestFit="1" customWidth="1"/>
    <col min="256" max="260" width="14.25" style="49" customWidth="1"/>
    <col min="261" max="262" width="17" style="49" customWidth="1"/>
    <col min="263" max="267" width="14.375" style="49" customWidth="1"/>
    <col min="268" max="268" width="16.875" style="49" customWidth="1"/>
    <col min="269" max="269" width="17" style="49" customWidth="1"/>
    <col min="270" max="274" width="14.25" style="49" customWidth="1"/>
    <col min="275" max="275" width="16.875" style="49" customWidth="1"/>
    <col min="276" max="276" width="7.125" style="49" customWidth="1"/>
    <col min="277" max="277" width="7.75" style="49" customWidth="1"/>
    <col min="278" max="509" width="8.375" style="49"/>
    <col min="510" max="510" width="16.875" style="49" customWidth="1"/>
    <col min="511" max="511" width="17.375" style="49" bestFit="1" customWidth="1"/>
    <col min="512" max="516" width="14.25" style="49" customWidth="1"/>
    <col min="517" max="518" width="17" style="49" customWidth="1"/>
    <col min="519" max="523" width="14.375" style="49" customWidth="1"/>
    <col min="524" max="524" width="16.875" style="49" customWidth="1"/>
    <col min="525" max="525" width="17" style="49" customWidth="1"/>
    <col min="526" max="530" width="14.25" style="49" customWidth="1"/>
    <col min="531" max="531" width="16.875" style="49" customWidth="1"/>
    <col min="532" max="532" width="7.125" style="49" customWidth="1"/>
    <col min="533" max="533" width="7.75" style="49" customWidth="1"/>
    <col min="534" max="765" width="8.375" style="49"/>
    <col min="766" max="766" width="16.875" style="49" customWidth="1"/>
    <col min="767" max="767" width="17.375" style="49" bestFit="1" customWidth="1"/>
    <col min="768" max="772" width="14.25" style="49" customWidth="1"/>
    <col min="773" max="774" width="17" style="49" customWidth="1"/>
    <col min="775" max="779" width="14.375" style="49" customWidth="1"/>
    <col min="780" max="780" width="16.875" style="49" customWidth="1"/>
    <col min="781" max="781" width="17" style="49" customWidth="1"/>
    <col min="782" max="786" width="14.25" style="49" customWidth="1"/>
    <col min="787" max="787" width="16.875" style="49" customWidth="1"/>
    <col min="788" max="788" width="7.125" style="49" customWidth="1"/>
    <col min="789" max="789" width="7.75" style="49" customWidth="1"/>
    <col min="790" max="1021" width="8.375" style="49"/>
    <col min="1022" max="1022" width="16.875" style="49" customWidth="1"/>
    <col min="1023" max="1023" width="17.375" style="49" bestFit="1" customWidth="1"/>
    <col min="1024" max="1028" width="14.25" style="49" customWidth="1"/>
    <col min="1029" max="1030" width="17" style="49" customWidth="1"/>
    <col min="1031" max="1035" width="14.375" style="49" customWidth="1"/>
    <col min="1036" max="1036" width="16.875" style="49" customWidth="1"/>
    <col min="1037" max="1037" width="17" style="49" customWidth="1"/>
    <col min="1038" max="1042" width="14.25" style="49" customWidth="1"/>
    <col min="1043" max="1043" width="16.875" style="49" customWidth="1"/>
    <col min="1044" max="1044" width="7.125" style="49" customWidth="1"/>
    <col min="1045" max="1045" width="7.75" style="49" customWidth="1"/>
    <col min="1046" max="1277" width="8.375" style="49"/>
    <col min="1278" max="1278" width="16.875" style="49" customWidth="1"/>
    <col min="1279" max="1279" width="17.375" style="49" bestFit="1" customWidth="1"/>
    <col min="1280" max="1284" width="14.25" style="49" customWidth="1"/>
    <col min="1285" max="1286" width="17" style="49" customWidth="1"/>
    <col min="1287" max="1291" width="14.375" style="49" customWidth="1"/>
    <col min="1292" max="1292" width="16.875" style="49" customWidth="1"/>
    <col min="1293" max="1293" width="17" style="49" customWidth="1"/>
    <col min="1294" max="1298" width="14.25" style="49" customWidth="1"/>
    <col min="1299" max="1299" width="16.875" style="49" customWidth="1"/>
    <col min="1300" max="1300" width="7.125" style="49" customWidth="1"/>
    <col min="1301" max="1301" width="7.75" style="49" customWidth="1"/>
    <col min="1302" max="1533" width="8.375" style="49"/>
    <col min="1534" max="1534" width="16.875" style="49" customWidth="1"/>
    <col min="1535" max="1535" width="17.375" style="49" bestFit="1" customWidth="1"/>
    <col min="1536" max="1540" width="14.25" style="49" customWidth="1"/>
    <col min="1541" max="1542" width="17" style="49" customWidth="1"/>
    <col min="1543" max="1547" width="14.375" style="49" customWidth="1"/>
    <col min="1548" max="1548" width="16.875" style="49" customWidth="1"/>
    <col min="1549" max="1549" width="17" style="49" customWidth="1"/>
    <col min="1550" max="1554" width="14.25" style="49" customWidth="1"/>
    <col min="1555" max="1555" width="16.875" style="49" customWidth="1"/>
    <col min="1556" max="1556" width="7.125" style="49" customWidth="1"/>
    <col min="1557" max="1557" width="7.75" style="49" customWidth="1"/>
    <col min="1558" max="1789" width="8.375" style="49"/>
    <col min="1790" max="1790" width="16.875" style="49" customWidth="1"/>
    <col min="1791" max="1791" width="17.375" style="49" bestFit="1" customWidth="1"/>
    <col min="1792" max="1796" width="14.25" style="49" customWidth="1"/>
    <col min="1797" max="1798" width="17" style="49" customWidth="1"/>
    <col min="1799" max="1803" width="14.375" style="49" customWidth="1"/>
    <col min="1804" max="1804" width="16.875" style="49" customWidth="1"/>
    <col min="1805" max="1805" width="17" style="49" customWidth="1"/>
    <col min="1806" max="1810" width="14.25" style="49" customWidth="1"/>
    <col min="1811" max="1811" width="16.875" style="49" customWidth="1"/>
    <col min="1812" max="1812" width="7.125" style="49" customWidth="1"/>
    <col min="1813" max="1813" width="7.75" style="49" customWidth="1"/>
    <col min="1814" max="2045" width="8.375" style="49"/>
    <col min="2046" max="2046" width="16.875" style="49" customWidth="1"/>
    <col min="2047" max="2047" width="17.375" style="49" bestFit="1" customWidth="1"/>
    <col min="2048" max="2052" width="14.25" style="49" customWidth="1"/>
    <col min="2053" max="2054" width="17" style="49" customWidth="1"/>
    <col min="2055" max="2059" width="14.375" style="49" customWidth="1"/>
    <col min="2060" max="2060" width="16.875" style="49" customWidth="1"/>
    <col min="2061" max="2061" width="17" style="49" customWidth="1"/>
    <col min="2062" max="2066" width="14.25" style="49" customWidth="1"/>
    <col min="2067" max="2067" width="16.875" style="49" customWidth="1"/>
    <col min="2068" max="2068" width="7.125" style="49" customWidth="1"/>
    <col min="2069" max="2069" width="7.75" style="49" customWidth="1"/>
    <col min="2070" max="2301" width="8.375" style="49"/>
    <col min="2302" max="2302" width="16.875" style="49" customWidth="1"/>
    <col min="2303" max="2303" width="17.375" style="49" bestFit="1" customWidth="1"/>
    <col min="2304" max="2308" width="14.25" style="49" customWidth="1"/>
    <col min="2309" max="2310" width="17" style="49" customWidth="1"/>
    <col min="2311" max="2315" width="14.375" style="49" customWidth="1"/>
    <col min="2316" max="2316" width="16.875" style="49" customWidth="1"/>
    <col min="2317" max="2317" width="17" style="49" customWidth="1"/>
    <col min="2318" max="2322" width="14.25" style="49" customWidth="1"/>
    <col min="2323" max="2323" width="16.875" style="49" customWidth="1"/>
    <col min="2324" max="2324" width="7.125" style="49" customWidth="1"/>
    <col min="2325" max="2325" width="7.75" style="49" customWidth="1"/>
    <col min="2326" max="2557" width="8.375" style="49"/>
    <col min="2558" max="2558" width="16.875" style="49" customWidth="1"/>
    <col min="2559" max="2559" width="17.375" style="49" bestFit="1" customWidth="1"/>
    <col min="2560" max="2564" width="14.25" style="49" customWidth="1"/>
    <col min="2565" max="2566" width="17" style="49" customWidth="1"/>
    <col min="2567" max="2571" width="14.375" style="49" customWidth="1"/>
    <col min="2572" max="2572" width="16.875" style="49" customWidth="1"/>
    <col min="2573" max="2573" width="17" style="49" customWidth="1"/>
    <col min="2574" max="2578" width="14.25" style="49" customWidth="1"/>
    <col min="2579" max="2579" width="16.875" style="49" customWidth="1"/>
    <col min="2580" max="2580" width="7.125" style="49" customWidth="1"/>
    <col min="2581" max="2581" width="7.75" style="49" customWidth="1"/>
    <col min="2582" max="2813" width="8.375" style="49"/>
    <col min="2814" max="2814" width="16.875" style="49" customWidth="1"/>
    <col min="2815" max="2815" width="17.375" style="49" bestFit="1" customWidth="1"/>
    <col min="2816" max="2820" width="14.25" style="49" customWidth="1"/>
    <col min="2821" max="2822" width="17" style="49" customWidth="1"/>
    <col min="2823" max="2827" width="14.375" style="49" customWidth="1"/>
    <col min="2828" max="2828" width="16.875" style="49" customWidth="1"/>
    <col min="2829" max="2829" width="17" style="49" customWidth="1"/>
    <col min="2830" max="2834" width="14.25" style="49" customWidth="1"/>
    <col min="2835" max="2835" width="16.875" style="49" customWidth="1"/>
    <col min="2836" max="2836" width="7.125" style="49" customWidth="1"/>
    <col min="2837" max="2837" width="7.75" style="49" customWidth="1"/>
    <col min="2838" max="3069" width="8.375" style="49"/>
    <col min="3070" max="3070" width="16.875" style="49" customWidth="1"/>
    <col min="3071" max="3071" width="17.375" style="49" bestFit="1" customWidth="1"/>
    <col min="3072" max="3076" width="14.25" style="49" customWidth="1"/>
    <col min="3077" max="3078" width="17" style="49" customWidth="1"/>
    <col min="3079" max="3083" width="14.375" style="49" customWidth="1"/>
    <col min="3084" max="3084" width="16.875" style="49" customWidth="1"/>
    <col min="3085" max="3085" width="17" style="49" customWidth="1"/>
    <col min="3086" max="3090" width="14.25" style="49" customWidth="1"/>
    <col min="3091" max="3091" width="16.875" style="49" customWidth="1"/>
    <col min="3092" max="3092" width="7.125" style="49" customWidth="1"/>
    <col min="3093" max="3093" width="7.75" style="49" customWidth="1"/>
    <col min="3094" max="3325" width="8.375" style="49"/>
    <col min="3326" max="3326" width="16.875" style="49" customWidth="1"/>
    <col min="3327" max="3327" width="17.375" style="49" bestFit="1" customWidth="1"/>
    <col min="3328" max="3332" width="14.25" style="49" customWidth="1"/>
    <col min="3333" max="3334" width="17" style="49" customWidth="1"/>
    <col min="3335" max="3339" width="14.375" style="49" customWidth="1"/>
    <col min="3340" max="3340" width="16.875" style="49" customWidth="1"/>
    <col min="3341" max="3341" width="17" style="49" customWidth="1"/>
    <col min="3342" max="3346" width="14.25" style="49" customWidth="1"/>
    <col min="3347" max="3347" width="16.875" style="49" customWidth="1"/>
    <col min="3348" max="3348" width="7.125" style="49" customWidth="1"/>
    <col min="3349" max="3349" width="7.75" style="49" customWidth="1"/>
    <col min="3350" max="3581" width="8.375" style="49"/>
    <col min="3582" max="3582" width="16.875" style="49" customWidth="1"/>
    <col min="3583" max="3583" width="17.375" style="49" bestFit="1" customWidth="1"/>
    <col min="3584" max="3588" width="14.25" style="49" customWidth="1"/>
    <col min="3589" max="3590" width="17" style="49" customWidth="1"/>
    <col min="3591" max="3595" width="14.375" style="49" customWidth="1"/>
    <col min="3596" max="3596" width="16.875" style="49" customWidth="1"/>
    <col min="3597" max="3597" width="17" style="49" customWidth="1"/>
    <col min="3598" max="3602" width="14.25" style="49" customWidth="1"/>
    <col min="3603" max="3603" width="16.875" style="49" customWidth="1"/>
    <col min="3604" max="3604" width="7.125" style="49" customWidth="1"/>
    <col min="3605" max="3605" width="7.75" style="49" customWidth="1"/>
    <col min="3606" max="3837" width="8.375" style="49"/>
    <col min="3838" max="3838" width="16.875" style="49" customWidth="1"/>
    <col min="3839" max="3839" width="17.375" style="49" bestFit="1" customWidth="1"/>
    <col min="3840" max="3844" width="14.25" style="49" customWidth="1"/>
    <col min="3845" max="3846" width="17" style="49" customWidth="1"/>
    <col min="3847" max="3851" width="14.375" style="49" customWidth="1"/>
    <col min="3852" max="3852" width="16.875" style="49" customWidth="1"/>
    <col min="3853" max="3853" width="17" style="49" customWidth="1"/>
    <col min="3854" max="3858" width="14.25" style="49" customWidth="1"/>
    <col min="3859" max="3859" width="16.875" style="49" customWidth="1"/>
    <col min="3860" max="3860" width="7.125" style="49" customWidth="1"/>
    <col min="3861" max="3861" width="7.75" style="49" customWidth="1"/>
    <col min="3862" max="4093" width="8.375" style="49"/>
    <col min="4094" max="4094" width="16.875" style="49" customWidth="1"/>
    <col min="4095" max="4095" width="17.375" style="49" bestFit="1" customWidth="1"/>
    <col min="4096" max="4100" width="14.25" style="49" customWidth="1"/>
    <col min="4101" max="4102" width="17" style="49" customWidth="1"/>
    <col min="4103" max="4107" width="14.375" style="49" customWidth="1"/>
    <col min="4108" max="4108" width="16.875" style="49" customWidth="1"/>
    <col min="4109" max="4109" width="17" style="49" customWidth="1"/>
    <col min="4110" max="4114" width="14.25" style="49" customWidth="1"/>
    <col min="4115" max="4115" width="16.875" style="49" customWidth="1"/>
    <col min="4116" max="4116" width="7.125" style="49" customWidth="1"/>
    <col min="4117" max="4117" width="7.75" style="49" customWidth="1"/>
    <col min="4118" max="4349" width="8.375" style="49"/>
    <col min="4350" max="4350" width="16.875" style="49" customWidth="1"/>
    <col min="4351" max="4351" width="17.375" style="49" bestFit="1" customWidth="1"/>
    <col min="4352" max="4356" width="14.25" style="49" customWidth="1"/>
    <col min="4357" max="4358" width="17" style="49" customWidth="1"/>
    <col min="4359" max="4363" width="14.375" style="49" customWidth="1"/>
    <col min="4364" max="4364" width="16.875" style="49" customWidth="1"/>
    <col min="4365" max="4365" width="17" style="49" customWidth="1"/>
    <col min="4366" max="4370" width="14.25" style="49" customWidth="1"/>
    <col min="4371" max="4371" width="16.875" style="49" customWidth="1"/>
    <col min="4372" max="4372" width="7.125" style="49" customWidth="1"/>
    <col min="4373" max="4373" width="7.75" style="49" customWidth="1"/>
    <col min="4374" max="4605" width="8.375" style="49"/>
    <col min="4606" max="4606" width="16.875" style="49" customWidth="1"/>
    <col min="4607" max="4607" width="17.375" style="49" bestFit="1" customWidth="1"/>
    <col min="4608" max="4612" width="14.25" style="49" customWidth="1"/>
    <col min="4613" max="4614" width="17" style="49" customWidth="1"/>
    <col min="4615" max="4619" width="14.375" style="49" customWidth="1"/>
    <col min="4620" max="4620" width="16.875" style="49" customWidth="1"/>
    <col min="4621" max="4621" width="17" style="49" customWidth="1"/>
    <col min="4622" max="4626" width="14.25" style="49" customWidth="1"/>
    <col min="4627" max="4627" width="16.875" style="49" customWidth="1"/>
    <col min="4628" max="4628" width="7.125" style="49" customWidth="1"/>
    <col min="4629" max="4629" width="7.75" style="49" customWidth="1"/>
    <col min="4630" max="4861" width="8.375" style="49"/>
    <col min="4862" max="4862" width="16.875" style="49" customWidth="1"/>
    <col min="4863" max="4863" width="17.375" style="49" bestFit="1" customWidth="1"/>
    <col min="4864" max="4868" width="14.25" style="49" customWidth="1"/>
    <col min="4869" max="4870" width="17" style="49" customWidth="1"/>
    <col min="4871" max="4875" width="14.375" style="49" customWidth="1"/>
    <col min="4876" max="4876" width="16.875" style="49" customWidth="1"/>
    <col min="4877" max="4877" width="17" style="49" customWidth="1"/>
    <col min="4878" max="4882" width="14.25" style="49" customWidth="1"/>
    <col min="4883" max="4883" width="16.875" style="49" customWidth="1"/>
    <col min="4884" max="4884" width="7.125" style="49" customWidth="1"/>
    <col min="4885" max="4885" width="7.75" style="49" customWidth="1"/>
    <col min="4886" max="5117" width="8.375" style="49"/>
    <col min="5118" max="5118" width="16.875" style="49" customWidth="1"/>
    <col min="5119" max="5119" width="17.375" style="49" bestFit="1" customWidth="1"/>
    <col min="5120" max="5124" width="14.25" style="49" customWidth="1"/>
    <col min="5125" max="5126" width="17" style="49" customWidth="1"/>
    <col min="5127" max="5131" width="14.375" style="49" customWidth="1"/>
    <col min="5132" max="5132" width="16.875" style="49" customWidth="1"/>
    <col min="5133" max="5133" width="17" style="49" customWidth="1"/>
    <col min="5134" max="5138" width="14.25" style="49" customWidth="1"/>
    <col min="5139" max="5139" width="16.875" style="49" customWidth="1"/>
    <col min="5140" max="5140" width="7.125" style="49" customWidth="1"/>
    <col min="5141" max="5141" width="7.75" style="49" customWidth="1"/>
    <col min="5142" max="5373" width="8.375" style="49"/>
    <col min="5374" max="5374" width="16.875" style="49" customWidth="1"/>
    <col min="5375" max="5375" width="17.375" style="49" bestFit="1" customWidth="1"/>
    <col min="5376" max="5380" width="14.25" style="49" customWidth="1"/>
    <col min="5381" max="5382" width="17" style="49" customWidth="1"/>
    <col min="5383" max="5387" width="14.375" style="49" customWidth="1"/>
    <col min="5388" max="5388" width="16.875" style="49" customWidth="1"/>
    <col min="5389" max="5389" width="17" style="49" customWidth="1"/>
    <col min="5390" max="5394" width="14.25" style="49" customWidth="1"/>
    <col min="5395" max="5395" width="16.875" style="49" customWidth="1"/>
    <col min="5396" max="5396" width="7.125" style="49" customWidth="1"/>
    <col min="5397" max="5397" width="7.75" style="49" customWidth="1"/>
    <col min="5398" max="5629" width="8.375" style="49"/>
    <col min="5630" max="5630" width="16.875" style="49" customWidth="1"/>
    <col min="5631" max="5631" width="17.375" style="49" bestFit="1" customWidth="1"/>
    <col min="5632" max="5636" width="14.25" style="49" customWidth="1"/>
    <col min="5637" max="5638" width="17" style="49" customWidth="1"/>
    <col min="5639" max="5643" width="14.375" style="49" customWidth="1"/>
    <col min="5644" max="5644" width="16.875" style="49" customWidth="1"/>
    <col min="5645" max="5645" width="17" style="49" customWidth="1"/>
    <col min="5646" max="5650" width="14.25" style="49" customWidth="1"/>
    <col min="5651" max="5651" width="16.875" style="49" customWidth="1"/>
    <col min="5652" max="5652" width="7.125" style="49" customWidth="1"/>
    <col min="5653" max="5653" width="7.75" style="49" customWidth="1"/>
    <col min="5654" max="5885" width="8.375" style="49"/>
    <col min="5886" max="5886" width="16.875" style="49" customWidth="1"/>
    <col min="5887" max="5887" width="17.375" style="49" bestFit="1" customWidth="1"/>
    <col min="5888" max="5892" width="14.25" style="49" customWidth="1"/>
    <col min="5893" max="5894" width="17" style="49" customWidth="1"/>
    <col min="5895" max="5899" width="14.375" style="49" customWidth="1"/>
    <col min="5900" max="5900" width="16.875" style="49" customWidth="1"/>
    <col min="5901" max="5901" width="17" style="49" customWidth="1"/>
    <col min="5902" max="5906" width="14.25" style="49" customWidth="1"/>
    <col min="5907" max="5907" width="16.875" style="49" customWidth="1"/>
    <col min="5908" max="5908" width="7.125" style="49" customWidth="1"/>
    <col min="5909" max="5909" width="7.75" style="49" customWidth="1"/>
    <col min="5910" max="6141" width="8.375" style="49"/>
    <col min="6142" max="6142" width="16.875" style="49" customWidth="1"/>
    <col min="6143" max="6143" width="17.375" style="49" bestFit="1" customWidth="1"/>
    <col min="6144" max="6148" width="14.25" style="49" customWidth="1"/>
    <col min="6149" max="6150" width="17" style="49" customWidth="1"/>
    <col min="6151" max="6155" width="14.375" style="49" customWidth="1"/>
    <col min="6156" max="6156" width="16.875" style="49" customWidth="1"/>
    <col min="6157" max="6157" width="17" style="49" customWidth="1"/>
    <col min="6158" max="6162" width="14.25" style="49" customWidth="1"/>
    <col min="6163" max="6163" width="16.875" style="49" customWidth="1"/>
    <col min="6164" max="6164" width="7.125" style="49" customWidth="1"/>
    <col min="6165" max="6165" width="7.75" style="49" customWidth="1"/>
    <col min="6166" max="6397" width="8.375" style="49"/>
    <col min="6398" max="6398" width="16.875" style="49" customWidth="1"/>
    <col min="6399" max="6399" width="17.375" style="49" bestFit="1" customWidth="1"/>
    <col min="6400" max="6404" width="14.25" style="49" customWidth="1"/>
    <col min="6405" max="6406" width="17" style="49" customWidth="1"/>
    <col min="6407" max="6411" width="14.375" style="49" customWidth="1"/>
    <col min="6412" max="6412" width="16.875" style="49" customWidth="1"/>
    <col min="6413" max="6413" width="17" style="49" customWidth="1"/>
    <col min="6414" max="6418" width="14.25" style="49" customWidth="1"/>
    <col min="6419" max="6419" width="16.875" style="49" customWidth="1"/>
    <col min="6420" max="6420" width="7.125" style="49" customWidth="1"/>
    <col min="6421" max="6421" width="7.75" style="49" customWidth="1"/>
    <col min="6422" max="6653" width="8.375" style="49"/>
    <col min="6654" max="6654" width="16.875" style="49" customWidth="1"/>
    <col min="6655" max="6655" width="17.375" style="49" bestFit="1" customWidth="1"/>
    <col min="6656" max="6660" width="14.25" style="49" customWidth="1"/>
    <col min="6661" max="6662" width="17" style="49" customWidth="1"/>
    <col min="6663" max="6667" width="14.375" style="49" customWidth="1"/>
    <col min="6668" max="6668" width="16.875" style="49" customWidth="1"/>
    <col min="6669" max="6669" width="17" style="49" customWidth="1"/>
    <col min="6670" max="6674" width="14.25" style="49" customWidth="1"/>
    <col min="6675" max="6675" width="16.875" style="49" customWidth="1"/>
    <col min="6676" max="6676" width="7.125" style="49" customWidth="1"/>
    <col min="6677" max="6677" width="7.75" style="49" customWidth="1"/>
    <col min="6678" max="6909" width="8.375" style="49"/>
    <col min="6910" max="6910" width="16.875" style="49" customWidth="1"/>
    <col min="6911" max="6911" width="17.375" style="49" bestFit="1" customWidth="1"/>
    <col min="6912" max="6916" width="14.25" style="49" customWidth="1"/>
    <col min="6917" max="6918" width="17" style="49" customWidth="1"/>
    <col min="6919" max="6923" width="14.375" style="49" customWidth="1"/>
    <col min="6924" max="6924" width="16.875" style="49" customWidth="1"/>
    <col min="6925" max="6925" width="17" style="49" customWidth="1"/>
    <col min="6926" max="6930" width="14.25" style="49" customWidth="1"/>
    <col min="6931" max="6931" width="16.875" style="49" customWidth="1"/>
    <col min="6932" max="6932" width="7.125" style="49" customWidth="1"/>
    <col min="6933" max="6933" width="7.75" style="49" customWidth="1"/>
    <col min="6934" max="7165" width="8.375" style="49"/>
    <col min="7166" max="7166" width="16.875" style="49" customWidth="1"/>
    <col min="7167" max="7167" width="17.375" style="49" bestFit="1" customWidth="1"/>
    <col min="7168" max="7172" width="14.25" style="49" customWidth="1"/>
    <col min="7173" max="7174" width="17" style="49" customWidth="1"/>
    <col min="7175" max="7179" width="14.375" style="49" customWidth="1"/>
    <col min="7180" max="7180" width="16.875" style="49" customWidth="1"/>
    <col min="7181" max="7181" width="17" style="49" customWidth="1"/>
    <col min="7182" max="7186" width="14.25" style="49" customWidth="1"/>
    <col min="7187" max="7187" width="16.875" style="49" customWidth="1"/>
    <col min="7188" max="7188" width="7.125" style="49" customWidth="1"/>
    <col min="7189" max="7189" width="7.75" style="49" customWidth="1"/>
    <col min="7190" max="7421" width="8.375" style="49"/>
    <col min="7422" max="7422" width="16.875" style="49" customWidth="1"/>
    <col min="7423" max="7423" width="17.375" style="49" bestFit="1" customWidth="1"/>
    <col min="7424" max="7428" width="14.25" style="49" customWidth="1"/>
    <col min="7429" max="7430" width="17" style="49" customWidth="1"/>
    <col min="7431" max="7435" width="14.375" style="49" customWidth="1"/>
    <col min="7436" max="7436" width="16.875" style="49" customWidth="1"/>
    <col min="7437" max="7437" width="17" style="49" customWidth="1"/>
    <col min="7438" max="7442" width="14.25" style="49" customWidth="1"/>
    <col min="7443" max="7443" width="16.875" style="49" customWidth="1"/>
    <col min="7444" max="7444" width="7.125" style="49" customWidth="1"/>
    <col min="7445" max="7445" width="7.75" style="49" customWidth="1"/>
    <col min="7446" max="7677" width="8.375" style="49"/>
    <col min="7678" max="7678" width="16.875" style="49" customWidth="1"/>
    <col min="7679" max="7679" width="17.375" style="49" bestFit="1" customWidth="1"/>
    <col min="7680" max="7684" width="14.25" style="49" customWidth="1"/>
    <col min="7685" max="7686" width="17" style="49" customWidth="1"/>
    <col min="7687" max="7691" width="14.375" style="49" customWidth="1"/>
    <col min="7692" max="7692" width="16.875" style="49" customWidth="1"/>
    <col min="7693" max="7693" width="17" style="49" customWidth="1"/>
    <col min="7694" max="7698" width="14.25" style="49" customWidth="1"/>
    <col min="7699" max="7699" width="16.875" style="49" customWidth="1"/>
    <col min="7700" max="7700" width="7.125" style="49" customWidth="1"/>
    <col min="7701" max="7701" width="7.75" style="49" customWidth="1"/>
    <col min="7702" max="7933" width="8.375" style="49"/>
    <col min="7934" max="7934" width="16.875" style="49" customWidth="1"/>
    <col min="7935" max="7935" width="17.375" style="49" bestFit="1" customWidth="1"/>
    <col min="7936" max="7940" width="14.25" style="49" customWidth="1"/>
    <col min="7941" max="7942" width="17" style="49" customWidth="1"/>
    <col min="7943" max="7947" width="14.375" style="49" customWidth="1"/>
    <col min="7948" max="7948" width="16.875" style="49" customWidth="1"/>
    <col min="7949" max="7949" width="17" style="49" customWidth="1"/>
    <col min="7950" max="7954" width="14.25" style="49" customWidth="1"/>
    <col min="7955" max="7955" width="16.875" style="49" customWidth="1"/>
    <col min="7956" max="7956" width="7.125" style="49" customWidth="1"/>
    <col min="7957" max="7957" width="7.75" style="49" customWidth="1"/>
    <col min="7958" max="8189" width="8.375" style="49"/>
    <col min="8190" max="8190" width="16.875" style="49" customWidth="1"/>
    <col min="8191" max="8191" width="17.375" style="49" bestFit="1" customWidth="1"/>
    <col min="8192" max="8196" width="14.25" style="49" customWidth="1"/>
    <col min="8197" max="8198" width="17" style="49" customWidth="1"/>
    <col min="8199" max="8203" width="14.375" style="49" customWidth="1"/>
    <col min="8204" max="8204" width="16.875" style="49" customWidth="1"/>
    <col min="8205" max="8205" width="17" style="49" customWidth="1"/>
    <col min="8206" max="8210" width="14.25" style="49" customWidth="1"/>
    <col min="8211" max="8211" width="16.875" style="49" customWidth="1"/>
    <col min="8212" max="8212" width="7.125" style="49" customWidth="1"/>
    <col min="8213" max="8213" width="7.75" style="49" customWidth="1"/>
    <col min="8214" max="8445" width="8.375" style="49"/>
    <col min="8446" max="8446" width="16.875" style="49" customWidth="1"/>
    <col min="8447" max="8447" width="17.375" style="49" bestFit="1" customWidth="1"/>
    <col min="8448" max="8452" width="14.25" style="49" customWidth="1"/>
    <col min="8453" max="8454" width="17" style="49" customWidth="1"/>
    <col min="8455" max="8459" width="14.375" style="49" customWidth="1"/>
    <col min="8460" max="8460" width="16.875" style="49" customWidth="1"/>
    <col min="8461" max="8461" width="17" style="49" customWidth="1"/>
    <col min="8462" max="8466" width="14.25" style="49" customWidth="1"/>
    <col min="8467" max="8467" width="16.875" style="49" customWidth="1"/>
    <col min="8468" max="8468" width="7.125" style="49" customWidth="1"/>
    <col min="8469" max="8469" width="7.75" style="49" customWidth="1"/>
    <col min="8470" max="8701" width="8.375" style="49"/>
    <col min="8702" max="8702" width="16.875" style="49" customWidth="1"/>
    <col min="8703" max="8703" width="17.375" style="49" bestFit="1" customWidth="1"/>
    <col min="8704" max="8708" width="14.25" style="49" customWidth="1"/>
    <col min="8709" max="8710" width="17" style="49" customWidth="1"/>
    <col min="8711" max="8715" width="14.375" style="49" customWidth="1"/>
    <col min="8716" max="8716" width="16.875" style="49" customWidth="1"/>
    <col min="8717" max="8717" width="17" style="49" customWidth="1"/>
    <col min="8718" max="8722" width="14.25" style="49" customWidth="1"/>
    <col min="8723" max="8723" width="16.875" style="49" customWidth="1"/>
    <col min="8724" max="8724" width="7.125" style="49" customWidth="1"/>
    <col min="8725" max="8725" width="7.75" style="49" customWidth="1"/>
    <col min="8726" max="8957" width="8.375" style="49"/>
    <col min="8958" max="8958" width="16.875" style="49" customWidth="1"/>
    <col min="8959" max="8959" width="17.375" style="49" bestFit="1" customWidth="1"/>
    <col min="8960" max="8964" width="14.25" style="49" customWidth="1"/>
    <col min="8965" max="8966" width="17" style="49" customWidth="1"/>
    <col min="8967" max="8971" width="14.375" style="49" customWidth="1"/>
    <col min="8972" max="8972" width="16.875" style="49" customWidth="1"/>
    <col min="8973" max="8973" width="17" style="49" customWidth="1"/>
    <col min="8974" max="8978" width="14.25" style="49" customWidth="1"/>
    <col min="8979" max="8979" width="16.875" style="49" customWidth="1"/>
    <col min="8980" max="8980" width="7.125" style="49" customWidth="1"/>
    <col min="8981" max="8981" width="7.75" style="49" customWidth="1"/>
    <col min="8982" max="9213" width="8.375" style="49"/>
    <col min="9214" max="9214" width="16.875" style="49" customWidth="1"/>
    <col min="9215" max="9215" width="17.375" style="49" bestFit="1" customWidth="1"/>
    <col min="9216" max="9220" width="14.25" style="49" customWidth="1"/>
    <col min="9221" max="9222" width="17" style="49" customWidth="1"/>
    <col min="9223" max="9227" width="14.375" style="49" customWidth="1"/>
    <col min="9228" max="9228" width="16.875" style="49" customWidth="1"/>
    <col min="9229" max="9229" width="17" style="49" customWidth="1"/>
    <col min="9230" max="9234" width="14.25" style="49" customWidth="1"/>
    <col min="9235" max="9235" width="16.875" style="49" customWidth="1"/>
    <col min="9236" max="9236" width="7.125" style="49" customWidth="1"/>
    <col min="9237" max="9237" width="7.75" style="49" customWidth="1"/>
    <col min="9238" max="9469" width="8.375" style="49"/>
    <col min="9470" max="9470" width="16.875" style="49" customWidth="1"/>
    <col min="9471" max="9471" width="17.375" style="49" bestFit="1" customWidth="1"/>
    <col min="9472" max="9476" width="14.25" style="49" customWidth="1"/>
    <col min="9477" max="9478" width="17" style="49" customWidth="1"/>
    <col min="9479" max="9483" width="14.375" style="49" customWidth="1"/>
    <col min="9484" max="9484" width="16.875" style="49" customWidth="1"/>
    <col min="9485" max="9485" width="17" style="49" customWidth="1"/>
    <col min="9486" max="9490" width="14.25" style="49" customWidth="1"/>
    <col min="9491" max="9491" width="16.875" style="49" customWidth="1"/>
    <col min="9492" max="9492" width="7.125" style="49" customWidth="1"/>
    <col min="9493" max="9493" width="7.75" style="49" customWidth="1"/>
    <col min="9494" max="9725" width="8.375" style="49"/>
    <col min="9726" max="9726" width="16.875" style="49" customWidth="1"/>
    <col min="9727" max="9727" width="17.375" style="49" bestFit="1" customWidth="1"/>
    <col min="9728" max="9732" width="14.25" style="49" customWidth="1"/>
    <col min="9733" max="9734" width="17" style="49" customWidth="1"/>
    <col min="9735" max="9739" width="14.375" style="49" customWidth="1"/>
    <col min="9740" max="9740" width="16.875" style="49" customWidth="1"/>
    <col min="9741" max="9741" width="17" style="49" customWidth="1"/>
    <col min="9742" max="9746" width="14.25" style="49" customWidth="1"/>
    <col min="9747" max="9747" width="16.875" style="49" customWidth="1"/>
    <col min="9748" max="9748" width="7.125" style="49" customWidth="1"/>
    <col min="9749" max="9749" width="7.75" style="49" customWidth="1"/>
    <col min="9750" max="9981" width="8.375" style="49"/>
    <col min="9982" max="9982" width="16.875" style="49" customWidth="1"/>
    <col min="9983" max="9983" width="17.375" style="49" bestFit="1" customWidth="1"/>
    <col min="9984" max="9988" width="14.25" style="49" customWidth="1"/>
    <col min="9989" max="9990" width="17" style="49" customWidth="1"/>
    <col min="9991" max="9995" width="14.375" style="49" customWidth="1"/>
    <col min="9996" max="9996" width="16.875" style="49" customWidth="1"/>
    <col min="9997" max="9997" width="17" style="49" customWidth="1"/>
    <col min="9998" max="10002" width="14.25" style="49" customWidth="1"/>
    <col min="10003" max="10003" width="16.875" style="49" customWidth="1"/>
    <col min="10004" max="10004" width="7.125" style="49" customWidth="1"/>
    <col min="10005" max="10005" width="7.75" style="49" customWidth="1"/>
    <col min="10006" max="10237" width="8.375" style="49"/>
    <col min="10238" max="10238" width="16.875" style="49" customWidth="1"/>
    <col min="10239" max="10239" width="17.375" style="49" bestFit="1" customWidth="1"/>
    <col min="10240" max="10244" width="14.25" style="49" customWidth="1"/>
    <col min="10245" max="10246" width="17" style="49" customWidth="1"/>
    <col min="10247" max="10251" width="14.375" style="49" customWidth="1"/>
    <col min="10252" max="10252" width="16.875" style="49" customWidth="1"/>
    <col min="10253" max="10253" width="17" style="49" customWidth="1"/>
    <col min="10254" max="10258" width="14.25" style="49" customWidth="1"/>
    <col min="10259" max="10259" width="16.875" style="49" customWidth="1"/>
    <col min="10260" max="10260" width="7.125" style="49" customWidth="1"/>
    <col min="10261" max="10261" width="7.75" style="49" customWidth="1"/>
    <col min="10262" max="10493" width="8.375" style="49"/>
    <col min="10494" max="10494" width="16.875" style="49" customWidth="1"/>
    <col min="10495" max="10495" width="17.375" style="49" bestFit="1" customWidth="1"/>
    <col min="10496" max="10500" width="14.25" style="49" customWidth="1"/>
    <col min="10501" max="10502" width="17" style="49" customWidth="1"/>
    <col min="10503" max="10507" width="14.375" style="49" customWidth="1"/>
    <col min="10508" max="10508" width="16.875" style="49" customWidth="1"/>
    <col min="10509" max="10509" width="17" style="49" customWidth="1"/>
    <col min="10510" max="10514" width="14.25" style="49" customWidth="1"/>
    <col min="10515" max="10515" width="16.875" style="49" customWidth="1"/>
    <col min="10516" max="10516" width="7.125" style="49" customWidth="1"/>
    <col min="10517" max="10517" width="7.75" style="49" customWidth="1"/>
    <col min="10518" max="10749" width="8.375" style="49"/>
    <col min="10750" max="10750" width="16.875" style="49" customWidth="1"/>
    <col min="10751" max="10751" width="17.375" style="49" bestFit="1" customWidth="1"/>
    <col min="10752" max="10756" width="14.25" style="49" customWidth="1"/>
    <col min="10757" max="10758" width="17" style="49" customWidth="1"/>
    <col min="10759" max="10763" width="14.375" style="49" customWidth="1"/>
    <col min="10764" max="10764" width="16.875" style="49" customWidth="1"/>
    <col min="10765" max="10765" width="17" style="49" customWidth="1"/>
    <col min="10766" max="10770" width="14.25" style="49" customWidth="1"/>
    <col min="10771" max="10771" width="16.875" style="49" customWidth="1"/>
    <col min="10772" max="10772" width="7.125" style="49" customWidth="1"/>
    <col min="10773" max="10773" width="7.75" style="49" customWidth="1"/>
    <col min="10774" max="11005" width="8.375" style="49"/>
    <col min="11006" max="11006" width="16.875" style="49" customWidth="1"/>
    <col min="11007" max="11007" width="17.375" style="49" bestFit="1" customWidth="1"/>
    <col min="11008" max="11012" width="14.25" style="49" customWidth="1"/>
    <col min="11013" max="11014" width="17" style="49" customWidth="1"/>
    <col min="11015" max="11019" width="14.375" style="49" customWidth="1"/>
    <col min="11020" max="11020" width="16.875" style="49" customWidth="1"/>
    <col min="11021" max="11021" width="17" style="49" customWidth="1"/>
    <col min="11022" max="11026" width="14.25" style="49" customWidth="1"/>
    <col min="11027" max="11027" width="16.875" style="49" customWidth="1"/>
    <col min="11028" max="11028" width="7.125" style="49" customWidth="1"/>
    <col min="11029" max="11029" width="7.75" style="49" customWidth="1"/>
    <col min="11030" max="11261" width="8.375" style="49"/>
    <col min="11262" max="11262" width="16.875" style="49" customWidth="1"/>
    <col min="11263" max="11263" width="17.375" style="49" bestFit="1" customWidth="1"/>
    <col min="11264" max="11268" width="14.25" style="49" customWidth="1"/>
    <col min="11269" max="11270" width="17" style="49" customWidth="1"/>
    <col min="11271" max="11275" width="14.375" style="49" customWidth="1"/>
    <col min="11276" max="11276" width="16.875" style="49" customWidth="1"/>
    <col min="11277" max="11277" width="17" style="49" customWidth="1"/>
    <col min="11278" max="11282" width="14.25" style="49" customWidth="1"/>
    <col min="11283" max="11283" width="16.875" style="49" customWidth="1"/>
    <col min="11284" max="11284" width="7.125" style="49" customWidth="1"/>
    <col min="11285" max="11285" width="7.75" style="49" customWidth="1"/>
    <col min="11286" max="11517" width="8.375" style="49"/>
    <col min="11518" max="11518" width="16.875" style="49" customWidth="1"/>
    <col min="11519" max="11519" width="17.375" style="49" bestFit="1" customWidth="1"/>
    <col min="11520" max="11524" width="14.25" style="49" customWidth="1"/>
    <col min="11525" max="11526" width="17" style="49" customWidth="1"/>
    <col min="11527" max="11531" width="14.375" style="49" customWidth="1"/>
    <col min="11532" max="11532" width="16.875" style="49" customWidth="1"/>
    <col min="11533" max="11533" width="17" style="49" customWidth="1"/>
    <col min="11534" max="11538" width="14.25" style="49" customWidth="1"/>
    <col min="11539" max="11539" width="16.875" style="49" customWidth="1"/>
    <col min="11540" max="11540" width="7.125" style="49" customWidth="1"/>
    <col min="11541" max="11541" width="7.75" style="49" customWidth="1"/>
    <col min="11542" max="11773" width="8.375" style="49"/>
    <col min="11774" max="11774" width="16.875" style="49" customWidth="1"/>
    <col min="11775" max="11775" width="17.375" style="49" bestFit="1" customWidth="1"/>
    <col min="11776" max="11780" width="14.25" style="49" customWidth="1"/>
    <col min="11781" max="11782" width="17" style="49" customWidth="1"/>
    <col min="11783" max="11787" width="14.375" style="49" customWidth="1"/>
    <col min="11788" max="11788" width="16.875" style="49" customWidth="1"/>
    <col min="11789" max="11789" width="17" style="49" customWidth="1"/>
    <col min="11790" max="11794" width="14.25" style="49" customWidth="1"/>
    <col min="11795" max="11795" width="16.875" style="49" customWidth="1"/>
    <col min="11796" max="11796" width="7.125" style="49" customWidth="1"/>
    <col min="11797" max="11797" width="7.75" style="49" customWidth="1"/>
    <col min="11798" max="12029" width="8.375" style="49"/>
    <col min="12030" max="12030" width="16.875" style="49" customWidth="1"/>
    <col min="12031" max="12031" width="17.375" style="49" bestFit="1" customWidth="1"/>
    <col min="12032" max="12036" width="14.25" style="49" customWidth="1"/>
    <col min="12037" max="12038" width="17" style="49" customWidth="1"/>
    <col min="12039" max="12043" width="14.375" style="49" customWidth="1"/>
    <col min="12044" max="12044" width="16.875" style="49" customWidth="1"/>
    <col min="12045" max="12045" width="17" style="49" customWidth="1"/>
    <col min="12046" max="12050" width="14.25" style="49" customWidth="1"/>
    <col min="12051" max="12051" width="16.875" style="49" customWidth="1"/>
    <col min="12052" max="12052" width="7.125" style="49" customWidth="1"/>
    <col min="12053" max="12053" width="7.75" style="49" customWidth="1"/>
    <col min="12054" max="12285" width="8.375" style="49"/>
    <col min="12286" max="12286" width="16.875" style="49" customWidth="1"/>
    <col min="12287" max="12287" width="17.375" style="49" bestFit="1" customWidth="1"/>
    <col min="12288" max="12292" width="14.25" style="49" customWidth="1"/>
    <col min="12293" max="12294" width="17" style="49" customWidth="1"/>
    <col min="12295" max="12299" width="14.375" style="49" customWidth="1"/>
    <col min="12300" max="12300" width="16.875" style="49" customWidth="1"/>
    <col min="12301" max="12301" width="17" style="49" customWidth="1"/>
    <col min="12302" max="12306" width="14.25" style="49" customWidth="1"/>
    <col min="12307" max="12307" width="16.875" style="49" customWidth="1"/>
    <col min="12308" max="12308" width="7.125" style="49" customWidth="1"/>
    <col min="12309" max="12309" width="7.75" style="49" customWidth="1"/>
    <col min="12310" max="12541" width="8.375" style="49"/>
    <col min="12542" max="12542" width="16.875" style="49" customWidth="1"/>
    <col min="12543" max="12543" width="17.375" style="49" bestFit="1" customWidth="1"/>
    <col min="12544" max="12548" width="14.25" style="49" customWidth="1"/>
    <col min="12549" max="12550" width="17" style="49" customWidth="1"/>
    <col min="12551" max="12555" width="14.375" style="49" customWidth="1"/>
    <col min="12556" max="12556" width="16.875" style="49" customWidth="1"/>
    <col min="12557" max="12557" width="17" style="49" customWidth="1"/>
    <col min="12558" max="12562" width="14.25" style="49" customWidth="1"/>
    <col min="12563" max="12563" width="16.875" style="49" customWidth="1"/>
    <col min="12564" max="12564" width="7.125" style="49" customWidth="1"/>
    <col min="12565" max="12565" width="7.75" style="49" customWidth="1"/>
    <col min="12566" max="12797" width="8.375" style="49"/>
    <col min="12798" max="12798" width="16.875" style="49" customWidth="1"/>
    <col min="12799" max="12799" width="17.375" style="49" bestFit="1" customWidth="1"/>
    <col min="12800" max="12804" width="14.25" style="49" customWidth="1"/>
    <col min="12805" max="12806" width="17" style="49" customWidth="1"/>
    <col min="12807" max="12811" width="14.375" style="49" customWidth="1"/>
    <col min="12812" max="12812" width="16.875" style="49" customWidth="1"/>
    <col min="12813" max="12813" width="17" style="49" customWidth="1"/>
    <col min="12814" max="12818" width="14.25" style="49" customWidth="1"/>
    <col min="12819" max="12819" width="16.875" style="49" customWidth="1"/>
    <col min="12820" max="12820" width="7.125" style="49" customWidth="1"/>
    <col min="12821" max="12821" width="7.75" style="49" customWidth="1"/>
    <col min="12822" max="13053" width="8.375" style="49"/>
    <col min="13054" max="13054" width="16.875" style="49" customWidth="1"/>
    <col min="13055" max="13055" width="17.375" style="49" bestFit="1" customWidth="1"/>
    <col min="13056" max="13060" width="14.25" style="49" customWidth="1"/>
    <col min="13061" max="13062" width="17" style="49" customWidth="1"/>
    <col min="13063" max="13067" width="14.375" style="49" customWidth="1"/>
    <col min="13068" max="13068" width="16.875" style="49" customWidth="1"/>
    <col min="13069" max="13069" width="17" style="49" customWidth="1"/>
    <col min="13070" max="13074" width="14.25" style="49" customWidth="1"/>
    <col min="13075" max="13075" width="16.875" style="49" customWidth="1"/>
    <col min="13076" max="13076" width="7.125" style="49" customWidth="1"/>
    <col min="13077" max="13077" width="7.75" style="49" customWidth="1"/>
    <col min="13078" max="13309" width="8.375" style="49"/>
    <col min="13310" max="13310" width="16.875" style="49" customWidth="1"/>
    <col min="13311" max="13311" width="17.375" style="49" bestFit="1" customWidth="1"/>
    <col min="13312" max="13316" width="14.25" style="49" customWidth="1"/>
    <col min="13317" max="13318" width="17" style="49" customWidth="1"/>
    <col min="13319" max="13323" width="14.375" style="49" customWidth="1"/>
    <col min="13324" max="13324" width="16.875" style="49" customWidth="1"/>
    <col min="13325" max="13325" width="17" style="49" customWidth="1"/>
    <col min="13326" max="13330" width="14.25" style="49" customWidth="1"/>
    <col min="13331" max="13331" width="16.875" style="49" customWidth="1"/>
    <col min="13332" max="13332" width="7.125" style="49" customWidth="1"/>
    <col min="13333" max="13333" width="7.75" style="49" customWidth="1"/>
    <col min="13334" max="13565" width="8.375" style="49"/>
    <col min="13566" max="13566" width="16.875" style="49" customWidth="1"/>
    <col min="13567" max="13567" width="17.375" style="49" bestFit="1" customWidth="1"/>
    <col min="13568" max="13572" width="14.25" style="49" customWidth="1"/>
    <col min="13573" max="13574" width="17" style="49" customWidth="1"/>
    <col min="13575" max="13579" width="14.375" style="49" customWidth="1"/>
    <col min="13580" max="13580" width="16.875" style="49" customWidth="1"/>
    <col min="13581" max="13581" width="17" style="49" customWidth="1"/>
    <col min="13582" max="13586" width="14.25" style="49" customWidth="1"/>
    <col min="13587" max="13587" width="16.875" style="49" customWidth="1"/>
    <col min="13588" max="13588" width="7.125" style="49" customWidth="1"/>
    <col min="13589" max="13589" width="7.75" style="49" customWidth="1"/>
    <col min="13590" max="13821" width="8.375" style="49"/>
    <col min="13822" max="13822" width="16.875" style="49" customWidth="1"/>
    <col min="13823" max="13823" width="17.375" style="49" bestFit="1" customWidth="1"/>
    <col min="13824" max="13828" width="14.25" style="49" customWidth="1"/>
    <col min="13829" max="13830" width="17" style="49" customWidth="1"/>
    <col min="13831" max="13835" width="14.375" style="49" customWidth="1"/>
    <col min="13836" max="13836" width="16.875" style="49" customWidth="1"/>
    <col min="13837" max="13837" width="17" style="49" customWidth="1"/>
    <col min="13838" max="13842" width="14.25" style="49" customWidth="1"/>
    <col min="13843" max="13843" width="16.875" style="49" customWidth="1"/>
    <col min="13844" max="13844" width="7.125" style="49" customWidth="1"/>
    <col min="13845" max="13845" width="7.75" style="49" customWidth="1"/>
    <col min="13846" max="14077" width="8.375" style="49"/>
    <col min="14078" max="14078" width="16.875" style="49" customWidth="1"/>
    <col min="14079" max="14079" width="17.375" style="49" bestFit="1" customWidth="1"/>
    <col min="14080" max="14084" width="14.25" style="49" customWidth="1"/>
    <col min="14085" max="14086" width="17" style="49" customWidth="1"/>
    <col min="14087" max="14091" width="14.375" style="49" customWidth="1"/>
    <col min="14092" max="14092" width="16.875" style="49" customWidth="1"/>
    <col min="14093" max="14093" width="17" style="49" customWidth="1"/>
    <col min="14094" max="14098" width="14.25" style="49" customWidth="1"/>
    <col min="14099" max="14099" width="16.875" style="49" customWidth="1"/>
    <col min="14100" max="14100" width="7.125" style="49" customWidth="1"/>
    <col min="14101" max="14101" width="7.75" style="49" customWidth="1"/>
    <col min="14102" max="14333" width="8.375" style="49"/>
    <col min="14334" max="14334" width="16.875" style="49" customWidth="1"/>
    <col min="14335" max="14335" width="17.375" style="49" bestFit="1" customWidth="1"/>
    <col min="14336" max="14340" width="14.25" style="49" customWidth="1"/>
    <col min="14341" max="14342" width="17" style="49" customWidth="1"/>
    <col min="14343" max="14347" width="14.375" style="49" customWidth="1"/>
    <col min="14348" max="14348" width="16.875" style="49" customWidth="1"/>
    <col min="14349" max="14349" width="17" style="49" customWidth="1"/>
    <col min="14350" max="14354" width="14.25" style="49" customWidth="1"/>
    <col min="14355" max="14355" width="16.875" style="49" customWidth="1"/>
    <col min="14356" max="14356" width="7.125" style="49" customWidth="1"/>
    <col min="14357" max="14357" width="7.75" style="49" customWidth="1"/>
    <col min="14358" max="14589" width="8.375" style="49"/>
    <col min="14590" max="14590" width="16.875" style="49" customWidth="1"/>
    <col min="14591" max="14591" width="17.375" style="49" bestFit="1" customWidth="1"/>
    <col min="14592" max="14596" width="14.25" style="49" customWidth="1"/>
    <col min="14597" max="14598" width="17" style="49" customWidth="1"/>
    <col min="14599" max="14603" width="14.375" style="49" customWidth="1"/>
    <col min="14604" max="14604" width="16.875" style="49" customWidth="1"/>
    <col min="14605" max="14605" width="17" style="49" customWidth="1"/>
    <col min="14606" max="14610" width="14.25" style="49" customWidth="1"/>
    <col min="14611" max="14611" width="16.875" style="49" customWidth="1"/>
    <col min="14612" max="14612" width="7.125" style="49" customWidth="1"/>
    <col min="14613" max="14613" width="7.75" style="49" customWidth="1"/>
    <col min="14614" max="14845" width="8.375" style="49"/>
    <col min="14846" max="14846" width="16.875" style="49" customWidth="1"/>
    <col min="14847" max="14847" width="17.375" style="49" bestFit="1" customWidth="1"/>
    <col min="14848" max="14852" width="14.25" style="49" customWidth="1"/>
    <col min="14853" max="14854" width="17" style="49" customWidth="1"/>
    <col min="14855" max="14859" width="14.375" style="49" customWidth="1"/>
    <col min="14860" max="14860" width="16.875" style="49" customWidth="1"/>
    <col min="14861" max="14861" width="17" style="49" customWidth="1"/>
    <col min="14862" max="14866" width="14.25" style="49" customWidth="1"/>
    <col min="14867" max="14867" width="16.875" style="49" customWidth="1"/>
    <col min="14868" max="14868" width="7.125" style="49" customWidth="1"/>
    <col min="14869" max="14869" width="7.75" style="49" customWidth="1"/>
    <col min="14870" max="15101" width="8.375" style="49"/>
    <col min="15102" max="15102" width="16.875" style="49" customWidth="1"/>
    <col min="15103" max="15103" width="17.375" style="49" bestFit="1" customWidth="1"/>
    <col min="15104" max="15108" width="14.25" style="49" customWidth="1"/>
    <col min="15109" max="15110" width="17" style="49" customWidth="1"/>
    <col min="15111" max="15115" width="14.375" style="49" customWidth="1"/>
    <col min="15116" max="15116" width="16.875" style="49" customWidth="1"/>
    <col min="15117" max="15117" width="17" style="49" customWidth="1"/>
    <col min="15118" max="15122" width="14.25" style="49" customWidth="1"/>
    <col min="15123" max="15123" width="16.875" style="49" customWidth="1"/>
    <col min="15124" max="15124" width="7.125" style="49" customWidth="1"/>
    <col min="15125" max="15125" width="7.75" style="49" customWidth="1"/>
    <col min="15126" max="15357" width="8.375" style="49"/>
    <col min="15358" max="15358" width="16.875" style="49" customWidth="1"/>
    <col min="15359" max="15359" width="17.375" style="49" bestFit="1" customWidth="1"/>
    <col min="15360" max="15364" width="14.25" style="49" customWidth="1"/>
    <col min="15365" max="15366" width="17" style="49" customWidth="1"/>
    <col min="15367" max="15371" width="14.375" style="49" customWidth="1"/>
    <col min="15372" max="15372" width="16.875" style="49" customWidth="1"/>
    <col min="15373" max="15373" width="17" style="49" customWidth="1"/>
    <col min="15374" max="15378" width="14.25" style="49" customWidth="1"/>
    <col min="15379" max="15379" width="16.875" style="49" customWidth="1"/>
    <col min="15380" max="15380" width="7.125" style="49" customWidth="1"/>
    <col min="15381" max="15381" width="7.75" style="49" customWidth="1"/>
    <col min="15382" max="15613" width="8.375" style="49"/>
    <col min="15614" max="15614" width="16.875" style="49" customWidth="1"/>
    <col min="15615" max="15615" width="17.375" style="49" bestFit="1" customWidth="1"/>
    <col min="15616" max="15620" width="14.25" style="49" customWidth="1"/>
    <col min="15621" max="15622" width="17" style="49" customWidth="1"/>
    <col min="15623" max="15627" width="14.375" style="49" customWidth="1"/>
    <col min="15628" max="15628" width="16.875" style="49" customWidth="1"/>
    <col min="15629" max="15629" width="17" style="49" customWidth="1"/>
    <col min="15630" max="15634" width="14.25" style="49" customWidth="1"/>
    <col min="15635" max="15635" width="16.875" style="49" customWidth="1"/>
    <col min="15636" max="15636" width="7.125" style="49" customWidth="1"/>
    <col min="15637" max="15637" width="7.75" style="49" customWidth="1"/>
    <col min="15638" max="15869" width="8.375" style="49"/>
    <col min="15870" max="15870" width="16.875" style="49" customWidth="1"/>
    <col min="15871" max="15871" width="17.375" style="49" bestFit="1" customWidth="1"/>
    <col min="15872" max="15876" width="14.25" style="49" customWidth="1"/>
    <col min="15877" max="15878" width="17" style="49" customWidth="1"/>
    <col min="15879" max="15883" width="14.375" style="49" customWidth="1"/>
    <col min="15884" max="15884" width="16.875" style="49" customWidth="1"/>
    <col min="15885" max="15885" width="17" style="49" customWidth="1"/>
    <col min="15886" max="15890" width="14.25" style="49" customWidth="1"/>
    <col min="15891" max="15891" width="16.875" style="49" customWidth="1"/>
    <col min="15892" max="15892" width="7.125" style="49" customWidth="1"/>
    <col min="15893" max="15893" width="7.75" style="49" customWidth="1"/>
    <col min="15894" max="16125" width="8.375" style="49"/>
    <col min="16126" max="16126" width="16.875" style="49" customWidth="1"/>
    <col min="16127" max="16127" width="17.375" style="49" bestFit="1" customWidth="1"/>
    <col min="16128" max="16132" width="14.25" style="49" customWidth="1"/>
    <col min="16133" max="16134" width="17" style="49" customWidth="1"/>
    <col min="16135" max="16139" width="14.375" style="49" customWidth="1"/>
    <col min="16140" max="16140" width="16.875" style="49" customWidth="1"/>
    <col min="16141" max="16141" width="17" style="49" customWidth="1"/>
    <col min="16142" max="16146" width="14.25" style="49" customWidth="1"/>
    <col min="16147" max="16147" width="16.875" style="49" customWidth="1"/>
    <col min="16148" max="16148" width="7.125" style="49" customWidth="1"/>
    <col min="16149" max="16149" width="7.75" style="49" customWidth="1"/>
    <col min="16150" max="16384" width="8.375" style="49"/>
  </cols>
  <sheetData>
    <row r="1" spans="1:21" ht="56.25" customHeight="1">
      <c r="A1" s="82" t="s">
        <v>113</v>
      </c>
    </row>
    <row r="2" spans="1:21" ht="18.75" customHeight="1">
      <c r="S2" s="66"/>
    </row>
    <row r="3" spans="1:21" s="168" customFormat="1" ht="45.75" customHeight="1">
      <c r="A3" s="174" t="s">
        <v>100</v>
      </c>
      <c r="B3" s="213"/>
      <c r="C3" s="214" t="s">
        <v>85</v>
      </c>
      <c r="D3" s="213"/>
      <c r="E3" s="165" t="s">
        <v>34</v>
      </c>
      <c r="F3" s="165" t="s">
        <v>34</v>
      </c>
      <c r="G3" s="165" t="s">
        <v>34</v>
      </c>
      <c r="H3" s="215"/>
      <c r="I3" s="214" t="s">
        <v>85</v>
      </c>
      <c r="J3" s="213"/>
      <c r="K3" s="165" t="s">
        <v>34</v>
      </c>
      <c r="L3" s="165" t="s">
        <v>34</v>
      </c>
      <c r="M3" s="166" t="s">
        <v>34</v>
      </c>
      <c r="N3" s="216"/>
      <c r="O3" s="214" t="s">
        <v>85</v>
      </c>
      <c r="P3" s="213"/>
      <c r="Q3" s="165" t="s">
        <v>34</v>
      </c>
      <c r="R3" s="165" t="s">
        <v>34</v>
      </c>
      <c r="S3" s="165" t="s">
        <v>34</v>
      </c>
      <c r="T3" s="167"/>
      <c r="U3" s="167"/>
    </row>
    <row r="4" spans="1:21" s="168" customFormat="1" ht="41.25" customHeight="1">
      <c r="A4" s="175" t="s">
        <v>101</v>
      </c>
      <c r="B4" s="169" t="s">
        <v>40</v>
      </c>
      <c r="C4" s="169" t="s">
        <v>104</v>
      </c>
      <c r="D4" s="169" t="s">
        <v>33</v>
      </c>
      <c r="E4" s="169" t="s">
        <v>68</v>
      </c>
      <c r="F4" s="169" t="s">
        <v>99</v>
      </c>
      <c r="G4" s="169" t="s">
        <v>35</v>
      </c>
      <c r="H4" s="201" t="s">
        <v>40</v>
      </c>
      <c r="I4" s="169" t="s">
        <v>104</v>
      </c>
      <c r="J4" s="169" t="s">
        <v>33</v>
      </c>
      <c r="K4" s="169" t="s">
        <v>68</v>
      </c>
      <c r="L4" s="169" t="s">
        <v>99</v>
      </c>
      <c r="M4" s="170" t="s">
        <v>35</v>
      </c>
      <c r="N4" s="169" t="s">
        <v>40</v>
      </c>
      <c r="O4" s="169" t="s">
        <v>104</v>
      </c>
      <c r="P4" s="169" t="s">
        <v>33</v>
      </c>
      <c r="Q4" s="169" t="s">
        <v>68</v>
      </c>
      <c r="R4" s="169" t="s">
        <v>99</v>
      </c>
      <c r="S4" s="169" t="s">
        <v>35</v>
      </c>
      <c r="T4" s="167"/>
      <c r="U4" s="167"/>
    </row>
    <row r="5" spans="1:21" s="168" customFormat="1" ht="45.75" customHeight="1">
      <c r="A5" s="173"/>
      <c r="B5" s="199" t="s">
        <v>32</v>
      </c>
      <c r="C5" s="172"/>
      <c r="D5" s="172"/>
      <c r="E5" s="172" t="s">
        <v>32</v>
      </c>
      <c r="F5" s="172"/>
      <c r="G5" s="171"/>
      <c r="H5" s="200" t="s">
        <v>32</v>
      </c>
      <c r="I5" s="172"/>
      <c r="J5" s="172"/>
      <c r="K5" s="172" t="s">
        <v>32</v>
      </c>
      <c r="L5" s="172"/>
      <c r="M5" s="189"/>
      <c r="N5" s="199" t="s">
        <v>32</v>
      </c>
      <c r="O5" s="172"/>
      <c r="P5" s="172"/>
      <c r="Q5" s="172" t="s">
        <v>32</v>
      </c>
      <c r="R5" s="172"/>
      <c r="S5" s="171"/>
      <c r="T5" s="167"/>
      <c r="U5" s="167"/>
    </row>
    <row r="6" spans="1:21" s="50" customFormat="1" ht="44.25" customHeight="1">
      <c r="A6" s="85"/>
      <c r="B6" s="246" t="s">
        <v>3</v>
      </c>
      <c r="C6" s="246"/>
      <c r="D6" s="246"/>
      <c r="E6" s="246"/>
      <c r="F6" s="246"/>
      <c r="G6" s="247"/>
      <c r="H6" s="248" t="s">
        <v>4</v>
      </c>
      <c r="I6" s="249"/>
      <c r="J6" s="249"/>
      <c r="K6" s="249"/>
      <c r="L6" s="249"/>
      <c r="M6" s="249"/>
      <c r="N6" s="250" t="s">
        <v>5</v>
      </c>
      <c r="O6" s="250"/>
      <c r="P6" s="250"/>
      <c r="Q6" s="250"/>
      <c r="R6" s="250"/>
      <c r="S6" s="250"/>
      <c r="T6" s="67"/>
      <c r="U6" s="67"/>
    </row>
    <row r="7" spans="1:21" s="68" customFormat="1" ht="55.5" hidden="1" customHeight="1">
      <c r="A7" s="86">
        <v>2565</v>
      </c>
      <c r="B7" s="88"/>
      <c r="C7" s="88"/>
      <c r="D7" s="88"/>
      <c r="E7" s="89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21" s="68" customFormat="1" ht="55.5" hidden="1" customHeight="1">
      <c r="A8" s="87" t="s">
        <v>36</v>
      </c>
      <c r="B8" s="88">
        <v>39754.870000000003</v>
      </c>
      <c r="C8" s="88"/>
      <c r="D8" s="88">
        <v>764.87</v>
      </c>
      <c r="E8" s="89">
        <v>67.968754274240766</v>
      </c>
      <c r="F8" s="88"/>
      <c r="G8" s="88">
        <v>1.9239655418317303</v>
      </c>
      <c r="H8" s="88">
        <v>21357.87</v>
      </c>
      <c r="I8" s="88">
        <v>170</v>
      </c>
      <c r="J8" s="88">
        <v>409.9</v>
      </c>
      <c r="K8" s="88"/>
      <c r="L8" s="88">
        <v>0.93365732448521432</v>
      </c>
      <c r="M8" s="88">
        <v>1.9191988714230401</v>
      </c>
      <c r="N8" s="88">
        <v>18397</v>
      </c>
      <c r="O8" s="88">
        <v>129.63999999999999</v>
      </c>
      <c r="P8" s="88">
        <v>354.97</v>
      </c>
      <c r="Q8" s="88">
        <v>60.140352551854171</v>
      </c>
      <c r="R8" s="88">
        <v>0.52641778525815286</v>
      </c>
      <c r="S8" s="88">
        <v>1.9294993748980815</v>
      </c>
    </row>
    <row r="9" spans="1:21" s="68" customFormat="1" ht="55.5" hidden="1" customHeight="1">
      <c r="A9" s="87" t="s">
        <v>37</v>
      </c>
      <c r="B9" s="90">
        <v>39605.57</v>
      </c>
      <c r="C9" s="90"/>
      <c r="D9" s="90">
        <v>565.41999999999996</v>
      </c>
      <c r="E9" s="91">
        <v>67.685931543599835</v>
      </c>
      <c r="F9" s="90"/>
      <c r="G9" s="90">
        <v>1.4276274776502396</v>
      </c>
      <c r="H9" s="90">
        <v>21157.41</v>
      </c>
      <c r="I9" s="90">
        <v>173.45</v>
      </c>
      <c r="J9" s="90">
        <v>292.99</v>
      </c>
      <c r="K9" s="90"/>
      <c r="L9" s="90">
        <v>0.65881399149173847</v>
      </c>
      <c r="M9" s="90">
        <v>1.3848103335899811</v>
      </c>
      <c r="N9" s="90">
        <v>18448.16</v>
      </c>
      <c r="O9" s="90">
        <v>137.01</v>
      </c>
      <c r="P9" s="90">
        <v>272.44</v>
      </c>
      <c r="Q9" s="90">
        <v>60.280323291601249</v>
      </c>
      <c r="R9" s="90">
        <v>0.51990346034876167</v>
      </c>
      <c r="S9" s="90">
        <v>1.4767868448669135</v>
      </c>
    </row>
    <row r="10" spans="1:21" s="68" customFormat="1" ht="55.5" hidden="1" customHeight="1">
      <c r="A10" s="87" t="s">
        <v>70</v>
      </c>
      <c r="B10" s="90">
        <v>39644.870000000003</v>
      </c>
      <c r="C10" s="90"/>
      <c r="D10" s="90">
        <v>489.66</v>
      </c>
      <c r="E10" s="91">
        <v>67.725131923078891</v>
      </c>
      <c r="F10" s="90"/>
      <c r="G10" s="90">
        <v>1.2351156656586337</v>
      </c>
      <c r="H10" s="90">
        <v>21505.96</v>
      </c>
      <c r="I10" s="90">
        <v>175.86</v>
      </c>
      <c r="J10" s="90">
        <v>253.73</v>
      </c>
      <c r="K10" s="90"/>
      <c r="L10" s="90">
        <v>0.62801364701120421</v>
      </c>
      <c r="M10" s="90">
        <v>1.1798124798892959</v>
      </c>
      <c r="N10" s="90">
        <v>18138.919999999998</v>
      </c>
      <c r="O10" s="90">
        <v>122.3</v>
      </c>
      <c r="P10" s="90">
        <v>235.94</v>
      </c>
      <c r="Q10" s="90">
        <v>59.242609664958849</v>
      </c>
      <c r="R10" s="90">
        <v>0.45625592742392301</v>
      </c>
      <c r="S10" s="90">
        <v>1.3007389635105069</v>
      </c>
    </row>
    <row r="11" spans="1:21" s="68" customFormat="1" ht="55.5" hidden="1" customHeight="1">
      <c r="A11" s="87" t="s">
        <v>71</v>
      </c>
      <c r="B11" s="90">
        <v>39221.11</v>
      </c>
      <c r="C11" s="90"/>
      <c r="D11" s="90">
        <v>505.91</v>
      </c>
      <c r="E11" s="90">
        <v>66.973194404600903</v>
      </c>
      <c r="F11" s="90"/>
      <c r="G11" s="90">
        <v>1.2898921014729059</v>
      </c>
      <c r="H11" s="190">
        <v>21218.79</v>
      </c>
      <c r="I11" s="90">
        <v>207.31</v>
      </c>
      <c r="J11" s="90">
        <v>288.39</v>
      </c>
      <c r="K11" s="90"/>
      <c r="L11" s="90">
        <v>0.53159618331647662</v>
      </c>
      <c r="M11" s="90">
        <v>1.3591255674805207</v>
      </c>
      <c r="N11" s="90">
        <v>18002.330000000002</v>
      </c>
      <c r="O11" s="90">
        <v>121.47</v>
      </c>
      <c r="P11" s="90">
        <v>217.52</v>
      </c>
      <c r="Q11" s="90">
        <v>58.76905217461421</v>
      </c>
      <c r="R11" s="90">
        <v>0.41258571268635441</v>
      </c>
      <c r="S11" s="90">
        <v>1.2082880382706016</v>
      </c>
    </row>
    <row r="12" spans="1:21" s="68" customFormat="1" ht="55.5" hidden="1" customHeight="1">
      <c r="A12" s="87" t="s">
        <v>72</v>
      </c>
      <c r="B12" s="90">
        <v>39828.959999999999</v>
      </c>
      <c r="C12" s="90"/>
      <c r="D12" s="90">
        <v>618.63</v>
      </c>
      <c r="E12" s="90">
        <v>67.982160660224196</v>
      </c>
      <c r="F12" s="90"/>
      <c r="G12" s="90">
        <v>1.5532165539848393</v>
      </c>
      <c r="H12" s="190">
        <v>21236.33</v>
      </c>
      <c r="I12" s="90">
        <v>144.19999999999999</v>
      </c>
      <c r="J12" s="90">
        <v>299.97000000000003</v>
      </c>
      <c r="K12" s="90"/>
      <c r="L12" s="90">
        <v>0.67117282196957906</v>
      </c>
      <c r="M12" s="90">
        <v>1.412532203068986</v>
      </c>
      <c r="N12" s="90">
        <v>18592.63</v>
      </c>
      <c r="O12" s="90">
        <v>82.42</v>
      </c>
      <c r="P12" s="90">
        <v>318.66000000000003</v>
      </c>
      <c r="Q12" s="90">
        <v>60.667344278449505</v>
      </c>
      <c r="R12" s="90">
        <v>0.48172165698789637</v>
      </c>
      <c r="S12" s="90">
        <v>1.7139049182391088</v>
      </c>
    </row>
    <row r="13" spans="1:21" s="68" customFormat="1" ht="55.5" hidden="1" customHeight="1">
      <c r="A13" s="87" t="s">
        <v>73</v>
      </c>
      <c r="B13" s="90">
        <v>40537.21</v>
      </c>
      <c r="C13" s="90"/>
      <c r="D13" s="90">
        <v>580.62</v>
      </c>
      <c r="E13" s="90">
        <v>69.161137432672447</v>
      </c>
      <c r="F13" s="90"/>
      <c r="G13" s="90">
        <v>1.4323136693423155</v>
      </c>
      <c r="H13" s="190">
        <v>21688.31</v>
      </c>
      <c r="I13" s="90">
        <v>32.04</v>
      </c>
      <c r="J13" s="90">
        <v>289.14</v>
      </c>
      <c r="K13" s="90"/>
      <c r="L13" s="90">
        <v>0.71202656643266016</v>
      </c>
      <c r="M13" s="90">
        <v>1.3331605828208835</v>
      </c>
      <c r="N13" s="90">
        <v>18848.900000000001</v>
      </c>
      <c r="O13" s="90">
        <v>24.88</v>
      </c>
      <c r="P13" s="90">
        <v>291.47000000000003</v>
      </c>
      <c r="Q13" s="90">
        <v>61.474001013646394</v>
      </c>
      <c r="R13" s="90">
        <v>0.55223131850036444</v>
      </c>
      <c r="S13" s="90">
        <v>1.5463501848914261</v>
      </c>
    </row>
    <row r="14" spans="1:21" s="68" customFormat="1" ht="55.5" hidden="1" customHeight="1">
      <c r="A14" s="87" t="s">
        <v>74</v>
      </c>
      <c r="B14" s="191">
        <v>40013.040000000001</v>
      </c>
      <c r="C14" s="191"/>
      <c r="D14" s="191">
        <v>513.74</v>
      </c>
      <c r="E14" s="92">
        <v>68.236934881738748</v>
      </c>
      <c r="F14" s="92"/>
      <c r="G14" s="92">
        <f>(D14/B14)*100</f>
        <v>1.2839314383510976</v>
      </c>
      <c r="H14" s="192">
        <v>21448.87</v>
      </c>
      <c r="I14" s="191">
        <v>16.11</v>
      </c>
      <c r="J14" s="191">
        <v>281.07</v>
      </c>
      <c r="K14" s="191"/>
      <c r="L14" s="92">
        <v>0.64624478739007218</v>
      </c>
      <c r="M14" s="92">
        <f>(J14/H14)*100</f>
        <v>1.3104186840612118</v>
      </c>
      <c r="N14" s="191">
        <v>18564.169999999998</v>
      </c>
      <c r="O14" s="191">
        <v>4.4000000000000004</v>
      </c>
      <c r="P14" s="191">
        <v>232.68</v>
      </c>
      <c r="Q14" s="99">
        <v>60.515833755751501</v>
      </c>
      <c r="R14" s="99">
        <v>0.45316650088086585</v>
      </c>
      <c r="S14" s="92">
        <f>(P14/N14)*100</f>
        <v>1.2533821872995132</v>
      </c>
    </row>
    <row r="15" spans="1:21" s="68" customFormat="1" ht="55.5" hidden="1" customHeight="1">
      <c r="A15" s="87" t="s">
        <v>75</v>
      </c>
      <c r="B15" s="191">
        <v>40258.279453099887</v>
      </c>
      <c r="C15" s="191"/>
      <c r="D15" s="191">
        <v>492.91483020000015</v>
      </c>
      <c r="E15" s="92">
        <v>68.628483230575554</v>
      </c>
      <c r="F15" s="92"/>
      <c r="G15" s="92">
        <v>1.2243812624288579</v>
      </c>
      <c r="H15" s="192">
        <v>21404.07</v>
      </c>
      <c r="I15" s="191">
        <v>10.53</v>
      </c>
      <c r="J15" s="191">
        <v>260.18</v>
      </c>
      <c r="K15" s="191"/>
      <c r="L15" s="92">
        <v>0.45963950713030932</v>
      </c>
      <c r="M15" s="92">
        <v>1.2155464182604128</v>
      </c>
      <c r="N15" s="192">
        <v>18854.21</v>
      </c>
      <c r="O15" s="191">
        <v>11.62</v>
      </c>
      <c r="P15" s="193">
        <v>232.74</v>
      </c>
      <c r="Q15" s="92">
        <v>61.435076646361232</v>
      </c>
      <c r="R15" s="92">
        <v>0.52292191091064111</v>
      </c>
      <c r="S15" s="92">
        <v>1.2344109398875509</v>
      </c>
    </row>
    <row r="16" spans="1:21" s="68" customFormat="1" ht="55.5" hidden="1" customHeight="1">
      <c r="A16" s="87" t="s">
        <v>76</v>
      </c>
      <c r="B16" s="191">
        <v>40098.92</v>
      </c>
      <c r="C16" s="191"/>
      <c r="D16" s="191">
        <v>462.83</v>
      </c>
      <c r="E16" s="92">
        <v>68.329486501154904</v>
      </c>
      <c r="F16" s="92"/>
      <c r="G16" s="92">
        <v>1.1542206124254699</v>
      </c>
      <c r="H16" s="192">
        <v>21608.58</v>
      </c>
      <c r="I16" s="191">
        <v>35.43</v>
      </c>
      <c r="J16" s="191">
        <v>205</v>
      </c>
      <c r="K16" s="191"/>
      <c r="L16" s="92">
        <v>0.59121264979594246</v>
      </c>
      <c r="M16" s="92">
        <v>0.94869723045197796</v>
      </c>
      <c r="N16" s="192">
        <v>18490.34</v>
      </c>
      <c r="O16" s="191">
        <v>17.75</v>
      </c>
      <c r="P16" s="193">
        <v>257.83</v>
      </c>
      <c r="Q16" s="92">
        <v>60.223000138096701</v>
      </c>
      <c r="R16" s="92">
        <v>0.52498098466182364</v>
      </c>
      <c r="S16" s="92">
        <v>1.39440378056866</v>
      </c>
    </row>
    <row r="17" spans="1:21" s="68" customFormat="1" ht="55.5" hidden="1" customHeight="1">
      <c r="A17" s="87" t="s">
        <v>77</v>
      </c>
      <c r="B17" s="191">
        <v>39847.084077799518</v>
      </c>
      <c r="C17" s="191"/>
      <c r="D17" s="191">
        <v>559.7610967999999</v>
      </c>
      <c r="E17" s="92">
        <v>67.872910332863441</v>
      </c>
      <c r="F17" s="92"/>
      <c r="G17" s="92">
        <v>1.4047730461458441</v>
      </c>
      <c r="H17" s="192">
        <v>21399.446412200254</v>
      </c>
      <c r="I17" s="191">
        <v>62.611517900000045</v>
      </c>
      <c r="J17" s="191">
        <v>279.56925610000013</v>
      </c>
      <c r="K17" s="191"/>
      <c r="L17" s="92">
        <v>0.87300120755712773</v>
      </c>
      <c r="M17" s="92">
        <v>1.3064321885477004</v>
      </c>
      <c r="N17" s="192">
        <v>18447.63766559997</v>
      </c>
      <c r="O17" s="191">
        <v>27.7878957</v>
      </c>
      <c r="P17" s="193">
        <v>280.1918407</v>
      </c>
      <c r="Q17" s="92">
        <v>60.057259563341923</v>
      </c>
      <c r="R17" s="92">
        <v>0.51563142130390238</v>
      </c>
      <c r="S17" s="92">
        <v>1.5188494363291005</v>
      </c>
    </row>
    <row r="18" spans="1:21" s="68" customFormat="1" ht="55.5" hidden="1" customHeight="1">
      <c r="A18" s="87" t="s">
        <v>78</v>
      </c>
      <c r="B18" s="191">
        <v>40359.67</v>
      </c>
      <c r="C18" s="191"/>
      <c r="D18" s="191">
        <v>465.42</v>
      </c>
      <c r="E18" s="92">
        <v>68.717651063012525</v>
      </c>
      <c r="F18" s="92"/>
      <c r="G18" s="92">
        <v>1.1531808857703745</v>
      </c>
      <c r="H18" s="192">
        <v>21558.45775329983</v>
      </c>
      <c r="I18" s="191">
        <v>39.506155499999991</v>
      </c>
      <c r="J18" s="191">
        <v>221.7865526999999</v>
      </c>
      <c r="K18" s="191"/>
      <c r="L18" s="92">
        <v>0.52124034004019637</v>
      </c>
      <c r="M18" s="92">
        <v>1.0287681764529388</v>
      </c>
      <c r="N18" s="192">
        <v>18801.213380100107</v>
      </c>
      <c r="O18" s="191">
        <v>38.967784200000011</v>
      </c>
      <c r="P18" s="193">
        <v>243.63126180000012</v>
      </c>
      <c r="Q18" s="92">
        <v>61.180630476880552</v>
      </c>
      <c r="R18" s="92">
        <v>0.42040873034782067</v>
      </c>
      <c r="S18" s="92">
        <v>1.2958273323883891</v>
      </c>
    </row>
    <row r="19" spans="1:21" s="68" customFormat="1" ht="55.5" hidden="1" customHeight="1">
      <c r="A19" s="87" t="s">
        <v>79</v>
      </c>
      <c r="B19" s="191">
        <v>40299.760514199348</v>
      </c>
      <c r="C19" s="191"/>
      <c r="D19" s="191">
        <v>384.99631340000002</v>
      </c>
      <c r="E19" s="92">
        <v>68.586973485457065</v>
      </c>
      <c r="F19" s="92"/>
      <c r="G19" s="92">
        <v>0.95533151683208939</v>
      </c>
      <c r="H19" s="192">
        <v>21711.649149600013</v>
      </c>
      <c r="I19" s="191">
        <v>69.36592499999999</v>
      </c>
      <c r="J19" s="191">
        <v>187.46978639999998</v>
      </c>
      <c r="K19" s="191"/>
      <c r="L19" s="92">
        <v>0.60413512647572287</v>
      </c>
      <c r="M19" s="92">
        <v>0.86345254157468598</v>
      </c>
      <c r="N19" s="191">
        <v>18588.111364600205</v>
      </c>
      <c r="O19" s="191">
        <v>31.379469700000001</v>
      </c>
      <c r="P19" s="193">
        <v>197.52652700000013</v>
      </c>
      <c r="Q19" s="92">
        <v>60.459462973656116</v>
      </c>
      <c r="R19" s="92">
        <v>0.52722338227795829</v>
      </c>
      <c r="S19" s="92">
        <v>1.0626497933306769</v>
      </c>
    </row>
    <row r="20" spans="1:21" s="68" customFormat="1" ht="55.5" hidden="1" customHeight="1">
      <c r="A20" s="87">
        <v>2566</v>
      </c>
      <c r="B20" s="191"/>
      <c r="C20" s="191"/>
      <c r="D20" s="191"/>
      <c r="E20" s="92"/>
      <c r="F20" s="92"/>
      <c r="G20" s="92"/>
      <c r="H20" s="192"/>
      <c r="I20" s="191"/>
      <c r="J20" s="191"/>
      <c r="K20" s="191"/>
      <c r="L20" s="92"/>
      <c r="M20" s="93"/>
      <c r="N20" s="191"/>
      <c r="O20" s="191"/>
      <c r="P20" s="193"/>
      <c r="Q20" s="92"/>
      <c r="R20" s="92"/>
      <c r="S20" s="92"/>
    </row>
    <row r="21" spans="1:21" s="68" customFormat="1" ht="55.5" hidden="1" customHeight="1">
      <c r="A21" s="87" t="s">
        <v>36</v>
      </c>
      <c r="B21" s="191">
        <v>40073.108559699846</v>
      </c>
      <c r="C21" s="191">
        <v>39341.86</v>
      </c>
      <c r="D21" s="191">
        <v>490.46068180000003</v>
      </c>
      <c r="E21" s="92">
        <v>68.172335432787506</v>
      </c>
      <c r="F21" s="92">
        <v>66.928333758916636</v>
      </c>
      <c r="G21" s="92">
        <v>1.2239147384069913</v>
      </c>
      <c r="H21" s="192">
        <v>18576.965635500092</v>
      </c>
      <c r="I21" s="187">
        <v>18282.071842900092</v>
      </c>
      <c r="J21" s="191">
        <v>253.25933969999988</v>
      </c>
      <c r="K21" s="92">
        <v>68.723897497876962</v>
      </c>
      <c r="L21" s="187">
        <v>67.632963102397738</v>
      </c>
      <c r="M21" s="93">
        <v>1.3632976701858563</v>
      </c>
      <c r="N21" s="191">
        <v>21496.142924200212</v>
      </c>
      <c r="O21" s="187">
        <v>21059.792479500211</v>
      </c>
      <c r="P21" s="193">
        <v>237.20134209999992</v>
      </c>
      <c r="Q21" s="92">
        <v>67.702758012923809</v>
      </c>
      <c r="R21" s="179">
        <v>66.328458973764683</v>
      </c>
      <c r="S21" s="92">
        <v>1.1034600157638523</v>
      </c>
    </row>
    <row r="22" spans="1:21" s="68" customFormat="1" ht="55.5" hidden="1" customHeight="1">
      <c r="A22" s="87" t="s">
        <v>37</v>
      </c>
      <c r="B22" s="191">
        <v>40487.007529100119</v>
      </c>
      <c r="C22" s="191">
        <v>39913.22</v>
      </c>
      <c r="D22" s="191">
        <v>357.99710929999981</v>
      </c>
      <c r="E22" s="92">
        <v>68.846607981933289</v>
      </c>
      <c r="F22" s="92">
        <v>67.870899591821185</v>
      </c>
      <c r="G22" s="92">
        <v>0.88422714136797753</v>
      </c>
      <c r="H22" s="192">
        <v>18773.623634300111</v>
      </c>
      <c r="I22" s="187">
        <v>18549.107900900108</v>
      </c>
      <c r="J22" s="191">
        <v>185.95585900000009</v>
      </c>
      <c r="K22" s="92">
        <v>69.415221571534801</v>
      </c>
      <c r="L22" s="187">
        <v>68.585077658785693</v>
      </c>
      <c r="M22" s="93">
        <v>0.99051660256068952</v>
      </c>
      <c r="N22" s="191">
        <v>21713.383894800023</v>
      </c>
      <c r="O22" s="187">
        <v>21364.112599700024</v>
      </c>
      <c r="P22" s="193">
        <v>172.04125030000006</v>
      </c>
      <c r="Q22" s="92">
        <v>68.362434901130541</v>
      </c>
      <c r="R22" s="179">
        <v>67.262788881431817</v>
      </c>
      <c r="S22" s="92">
        <v>0.792328137951823</v>
      </c>
    </row>
    <row r="23" spans="1:21" s="68" customFormat="1" ht="55.5" hidden="1" customHeight="1">
      <c r="A23" s="87" t="s">
        <v>70</v>
      </c>
      <c r="B23" s="191">
        <v>40451.708874199998</v>
      </c>
      <c r="C23" s="191">
        <v>39783.58</v>
      </c>
      <c r="D23" s="191">
        <v>415.54018169999978</v>
      </c>
      <c r="E23" s="92">
        <v>68.75641332584901</v>
      </c>
      <c r="F23" s="92">
        <v>67.620785214374976</v>
      </c>
      <c r="G23" s="92">
        <v>1.027250005660528</v>
      </c>
      <c r="H23" s="192">
        <v>18786.727148200189</v>
      </c>
      <c r="I23" s="187">
        <v>18511.92926050019</v>
      </c>
      <c r="J23" s="191">
        <v>216.73352389999991</v>
      </c>
      <c r="K23" s="92">
        <v>69.427183378805523</v>
      </c>
      <c r="L23" s="187">
        <v>68.411655597358816</v>
      </c>
      <c r="M23" s="93">
        <v>1.1536523748404122</v>
      </c>
      <c r="N23" s="191">
        <v>21664.98172600018</v>
      </c>
      <c r="O23" s="187">
        <v>21271.645776300182</v>
      </c>
      <c r="P23" s="193">
        <v>198.80665779999998</v>
      </c>
      <c r="Q23" s="92">
        <v>68.185162554562922</v>
      </c>
      <c r="R23" s="179">
        <v>66.947235100571049</v>
      </c>
      <c r="S23" s="92">
        <v>0.91764055153303814</v>
      </c>
    </row>
    <row r="24" spans="1:21" s="68" customFormat="1" ht="55.5" hidden="1" customHeight="1">
      <c r="A24" s="87" t="s">
        <v>71</v>
      </c>
      <c r="B24" s="191">
        <v>39981.145720099761</v>
      </c>
      <c r="C24" s="191">
        <v>39276.379999999997</v>
      </c>
      <c r="D24" s="191">
        <v>413.41922950000026</v>
      </c>
      <c r="E24" s="92">
        <v>67.926422265370149</v>
      </c>
      <c r="F24" s="92">
        <v>66.729052528317851</v>
      </c>
      <c r="G24" s="92">
        <v>1.0340354736061543</v>
      </c>
      <c r="H24" s="192">
        <v>18510.571858900166</v>
      </c>
      <c r="I24" s="187">
        <v>18260.824521400165</v>
      </c>
      <c r="J24" s="191">
        <v>207.67814110000006</v>
      </c>
      <c r="K24" s="92">
        <v>68.370164574767102</v>
      </c>
      <c r="L24" s="187">
        <v>67.447704334362641</v>
      </c>
      <c r="M24" s="93">
        <v>1.1219434098690215</v>
      </c>
      <c r="N24" s="191">
        <v>21470.573861200006</v>
      </c>
      <c r="O24" s="187">
        <v>21015.557587600008</v>
      </c>
      <c r="P24" s="193">
        <v>205.74108840000002</v>
      </c>
      <c r="Q24" s="92">
        <v>67.54845359005958</v>
      </c>
      <c r="R24" s="179">
        <v>66.116929410096475</v>
      </c>
      <c r="S24" s="92">
        <v>0.95824680667618167</v>
      </c>
    </row>
    <row r="25" spans="1:21" ht="55.5" hidden="1" customHeight="1">
      <c r="A25" s="87" t="s">
        <v>72</v>
      </c>
      <c r="B25" s="179">
        <v>40354.490147099597</v>
      </c>
      <c r="C25" s="179">
        <v>39608.39</v>
      </c>
      <c r="D25" s="179">
        <v>515.06852689999994</v>
      </c>
      <c r="E25" s="88">
        <v>68.529456545462537</v>
      </c>
      <c r="F25" s="88">
        <v>67.262441510204241</v>
      </c>
      <c r="G25" s="179">
        <v>1.2763598921024144</v>
      </c>
      <c r="H25" s="181">
        <v>18762.925875700101</v>
      </c>
      <c r="I25" s="187">
        <v>18491.830429200101</v>
      </c>
      <c r="J25" s="188">
        <v>237.14493929999989</v>
      </c>
      <c r="K25" s="188">
        <v>69.264356216380492</v>
      </c>
      <c r="L25" s="187">
        <v>68.263592705432913</v>
      </c>
      <c r="M25" s="195">
        <v>1.2639017009981728</v>
      </c>
      <c r="N25" s="187">
        <v>21591.564271400017</v>
      </c>
      <c r="O25" s="187">
        <v>21116.559058900017</v>
      </c>
      <c r="P25" s="187">
        <v>277.92358759999996</v>
      </c>
      <c r="Q25" s="179">
        <v>67.903381907352113</v>
      </c>
      <c r="R25" s="179">
        <v>66.409536443126314</v>
      </c>
      <c r="S25" s="179">
        <v>1.287185977387173</v>
      </c>
    </row>
    <row r="26" spans="1:21" ht="55.5" hidden="1" customHeight="1">
      <c r="A26" s="87" t="s">
        <v>73</v>
      </c>
      <c r="B26" s="179">
        <v>40693.717016399845</v>
      </c>
      <c r="C26" s="179">
        <v>40290.959999999999</v>
      </c>
      <c r="D26" s="179">
        <v>360.45161819999993</v>
      </c>
      <c r="E26" s="88">
        <v>69.07414792269924</v>
      </c>
      <c r="F26" s="88">
        <v>68.390501901459729</v>
      </c>
      <c r="G26" s="179">
        <v>0.88576725015003055</v>
      </c>
      <c r="H26" s="181">
        <v>18817.81746380006</v>
      </c>
      <c r="I26" s="187">
        <v>18660.508705900062</v>
      </c>
      <c r="J26" s="188">
        <v>150.86998470000003</v>
      </c>
      <c r="K26" s="188">
        <v>69.429724927394204</v>
      </c>
      <c r="L26" s="187">
        <v>68.849322667106719</v>
      </c>
      <c r="M26" s="195">
        <v>0.80174007952957071</v>
      </c>
      <c r="N26" s="188">
        <v>21875.899552600218</v>
      </c>
      <c r="O26" s="187">
        <v>21630.448396100215</v>
      </c>
      <c r="P26" s="187">
        <v>209.58163349999995</v>
      </c>
      <c r="Q26" s="179">
        <v>68.771179041178129</v>
      </c>
      <c r="R26" s="179">
        <v>67.999555209712909</v>
      </c>
      <c r="S26" s="179">
        <v>0.95804807018822058</v>
      </c>
    </row>
    <row r="27" spans="1:21" ht="55.5" hidden="1" customHeight="1">
      <c r="A27" s="87" t="s">
        <v>74</v>
      </c>
      <c r="B27" s="179">
        <v>40614.26635270039</v>
      </c>
      <c r="C27" s="179">
        <v>40125.78</v>
      </c>
      <c r="D27" s="179">
        <v>468.21272330000011</v>
      </c>
      <c r="E27" s="88">
        <v>68.907217901537635</v>
      </c>
      <c r="F27" s="88">
        <v>68.078440447834581</v>
      </c>
      <c r="G27" s="179">
        <v>1.1528282186214334</v>
      </c>
      <c r="H27" s="181">
        <v>18644.378474799832</v>
      </c>
      <c r="I27" s="187">
        <v>18402.031920299833</v>
      </c>
      <c r="J27" s="188">
        <v>235.28419860000011</v>
      </c>
      <c r="K27" s="188">
        <v>68.736888252778357</v>
      </c>
      <c r="L27" s="187">
        <v>67.843420655688533</v>
      </c>
      <c r="M27" s="195">
        <v>1.2619578545780736</v>
      </c>
      <c r="N27" s="188">
        <v>21969.887877900001</v>
      </c>
      <c r="O27" s="187">
        <v>21723.7485782</v>
      </c>
      <c r="P27" s="187">
        <v>232.92852469999991</v>
      </c>
      <c r="Q27" s="179">
        <v>69.052428866796745</v>
      </c>
      <c r="R27" s="179">
        <v>68.278801045921298</v>
      </c>
      <c r="S27" s="179">
        <v>1.06021717541084</v>
      </c>
      <c r="U27" s="251" t="s">
        <v>30</v>
      </c>
    </row>
    <row r="28" spans="1:21" ht="55.5" hidden="1" customHeight="1">
      <c r="A28" s="87" t="s">
        <v>75</v>
      </c>
      <c r="B28" s="179">
        <v>40677.121938799821</v>
      </c>
      <c r="C28" s="179">
        <v>40248.44</v>
      </c>
      <c r="D28" s="179">
        <v>397.84012770000004</v>
      </c>
      <c r="E28" s="88">
        <v>68.989156013561669</v>
      </c>
      <c r="F28" s="88">
        <v>68.262099989789988</v>
      </c>
      <c r="G28" s="179">
        <v>0.97804394396084537</v>
      </c>
      <c r="H28" s="181">
        <v>18717.255798900238</v>
      </c>
      <c r="I28" s="187">
        <v>18519.031888400237</v>
      </c>
      <c r="J28" s="188">
        <v>194.17587169999999</v>
      </c>
      <c r="K28" s="188">
        <v>68.975027128826156</v>
      </c>
      <c r="L28" s="187">
        <v>68.244551478377275</v>
      </c>
      <c r="M28" s="195">
        <v>1.03741634877592</v>
      </c>
      <c r="N28" s="188">
        <v>21959.866139899972</v>
      </c>
      <c r="O28" s="187">
        <v>21729.407770499973</v>
      </c>
      <c r="P28" s="187">
        <v>203.66425600000005</v>
      </c>
      <c r="Q28" s="179">
        <v>69.001203186731161</v>
      </c>
      <c r="R28" s="179">
        <v>68.277068318524513</v>
      </c>
      <c r="S28" s="179">
        <v>0.92743851306976932</v>
      </c>
      <c r="U28" s="251"/>
    </row>
    <row r="29" spans="1:21" ht="55.5" hidden="1" customHeight="1">
      <c r="A29" s="87" t="s">
        <v>76</v>
      </c>
      <c r="B29" s="179">
        <v>40311.23654610035</v>
      </c>
      <c r="C29" s="179">
        <v>39902.589999999997</v>
      </c>
      <c r="D29" s="179">
        <v>341.83558950000014</v>
      </c>
      <c r="E29" s="88">
        <v>68.343718904580669</v>
      </c>
      <c r="F29" s="88">
        <v>67.650899059025434</v>
      </c>
      <c r="G29" s="179">
        <v>0.8479908303211523</v>
      </c>
      <c r="H29" s="181">
        <v>18553.967476000071</v>
      </c>
      <c r="I29" s="187">
        <v>18357.766688800071</v>
      </c>
      <c r="J29" s="188">
        <v>168.24751230000001</v>
      </c>
      <c r="K29" s="188">
        <v>68.34245633052781</v>
      </c>
      <c r="L29" s="187">
        <v>67.619762181765523</v>
      </c>
      <c r="M29" s="195">
        <v>0.90680072883404339</v>
      </c>
      <c r="N29" s="188">
        <v>21757.269070099836</v>
      </c>
      <c r="O29" s="187">
        <v>21544.825178799838</v>
      </c>
      <c r="P29" s="187">
        <v>173.58807719999999</v>
      </c>
      <c r="Q29" s="179">
        <v>68.344795627935468</v>
      </c>
      <c r="R29" s="179">
        <v>67.67745845953803</v>
      </c>
      <c r="S29" s="179">
        <v>0.79783945604899142</v>
      </c>
      <c r="U29" s="252"/>
    </row>
    <row r="30" spans="1:21" ht="55.5" hidden="1" customHeight="1">
      <c r="A30" s="87" t="s">
        <v>77</v>
      </c>
      <c r="B30" s="179">
        <v>40365.549332400085</v>
      </c>
      <c r="C30" s="179">
        <v>39945.839999999997</v>
      </c>
      <c r="D30" s="179">
        <v>341.13216679999977</v>
      </c>
      <c r="E30" s="88">
        <v>68.410325202197839</v>
      </c>
      <c r="F30" s="88">
        <v>67.699018982273529</v>
      </c>
      <c r="G30" s="179">
        <v>0.84510720761127933</v>
      </c>
      <c r="H30" s="181">
        <v>18595.423789800174</v>
      </c>
      <c r="I30" s="187">
        <v>18420.517159300176</v>
      </c>
      <c r="J30" s="188">
        <v>148.16503040000001</v>
      </c>
      <c r="K30" s="188">
        <v>68.463688463884282</v>
      </c>
      <c r="L30" s="187">
        <v>67.8197261000156</v>
      </c>
      <c r="M30" s="195">
        <v>0.79678221951182648</v>
      </c>
      <c r="N30" s="188">
        <v>21770.125542600003</v>
      </c>
      <c r="O30" s="187">
        <v>21525.318090500004</v>
      </c>
      <c r="P30" s="187">
        <v>192.96713639999987</v>
      </c>
      <c r="Q30" s="179">
        <v>68.364809648568396</v>
      </c>
      <c r="R30" s="179">
        <v>67.596039857571199</v>
      </c>
      <c r="S30" s="179">
        <v>0.88638504184277589</v>
      </c>
    </row>
    <row r="31" spans="1:21" ht="55.5" hidden="1" customHeight="1">
      <c r="A31" s="87" t="s">
        <v>78</v>
      </c>
      <c r="B31" s="179">
        <v>41109.754407900196</v>
      </c>
      <c r="C31" s="179">
        <v>40738.839999999997</v>
      </c>
      <c r="D31" s="179">
        <v>329.48855929999985</v>
      </c>
      <c r="E31" s="88">
        <v>69.645250969308861</v>
      </c>
      <c r="F31" s="88">
        <v>69.016876241797007</v>
      </c>
      <c r="G31" s="179">
        <v>0.80148510747775448</v>
      </c>
      <c r="H31" s="181">
        <v>18943.61606960015</v>
      </c>
      <c r="I31" s="187">
        <v>18788.668523900153</v>
      </c>
      <c r="J31" s="188">
        <v>144.77310910000003</v>
      </c>
      <c r="K31" s="188">
        <v>69.713366679184901</v>
      </c>
      <c r="L31" s="187">
        <v>69.143152680456438</v>
      </c>
      <c r="M31" s="195">
        <v>0.7642316470524616</v>
      </c>
      <c r="N31" s="188">
        <v>22166.138338299937</v>
      </c>
      <c r="O31" s="187">
        <v>21950.173741399936</v>
      </c>
      <c r="P31" s="187">
        <v>184.71545020000002</v>
      </c>
      <c r="Q31" s="179">
        <v>69.587143349979002</v>
      </c>
      <c r="R31" s="179">
        <v>68.90915609150224</v>
      </c>
      <c r="S31" s="179">
        <v>0.8333226445710572</v>
      </c>
    </row>
    <row r="32" spans="1:21" s="68" customFormat="1" ht="55.5" hidden="1" customHeight="1">
      <c r="A32" s="87" t="s">
        <v>79</v>
      </c>
      <c r="B32" s="191">
        <v>40623.065357999963</v>
      </c>
      <c r="C32" s="191">
        <v>40126.97</v>
      </c>
      <c r="D32" s="191">
        <v>320.96080309999991</v>
      </c>
      <c r="E32" s="92">
        <v>68.794395964932164</v>
      </c>
      <c r="F32" s="92">
        <v>67.95427126453599</v>
      </c>
      <c r="G32" s="92">
        <v>0.79009498734637607</v>
      </c>
      <c r="H32" s="192">
        <v>18667.259804099696</v>
      </c>
      <c r="I32" s="187">
        <v>18477.337306799694</v>
      </c>
      <c r="J32" s="191">
        <v>145.1021136</v>
      </c>
      <c r="K32" s="92">
        <v>68.664100009741986</v>
      </c>
      <c r="L32" s="187">
        <v>67.965504849790165</v>
      </c>
      <c r="M32" s="93">
        <v>0.77730805229449229</v>
      </c>
      <c r="N32" s="191">
        <v>21955.805553899656</v>
      </c>
      <c r="O32" s="187">
        <v>21649.631451199657</v>
      </c>
      <c r="P32" s="193">
        <v>175.8586895</v>
      </c>
      <c r="Q32" s="92">
        <v>68.90556573326792</v>
      </c>
      <c r="R32" s="179">
        <v>67.944676381810183</v>
      </c>
      <c r="S32" s="92">
        <v>0.80096669224129224</v>
      </c>
    </row>
    <row r="33" spans="1:21" s="68" customFormat="1" ht="55.5" customHeight="1">
      <c r="A33" s="87">
        <v>2567</v>
      </c>
      <c r="B33" s="191"/>
      <c r="C33" s="191"/>
      <c r="D33" s="191"/>
      <c r="E33" s="92"/>
      <c r="F33" s="92"/>
      <c r="G33" s="92"/>
      <c r="H33" s="192"/>
      <c r="I33" s="188"/>
      <c r="J33" s="191"/>
      <c r="K33" s="92"/>
      <c r="L33" s="92"/>
      <c r="M33" s="93"/>
      <c r="N33" s="191"/>
      <c r="O33" s="187"/>
      <c r="P33" s="193"/>
      <c r="Q33" s="92"/>
      <c r="R33" s="92"/>
      <c r="S33" s="92"/>
    </row>
    <row r="34" spans="1:21" s="68" customFormat="1" ht="57.75" customHeight="1">
      <c r="A34" s="87" t="s">
        <v>36</v>
      </c>
      <c r="B34" s="191">
        <v>39808.73773549933</v>
      </c>
      <c r="C34" s="191">
        <v>39126.94</v>
      </c>
      <c r="D34" s="191">
        <v>431.90671580000031</v>
      </c>
      <c r="E34" s="92">
        <v>67.389114212613975</v>
      </c>
      <c r="F34" s="92">
        <v>66.234951868833377</v>
      </c>
      <c r="G34" s="93">
        <v>1.0849545611561773</v>
      </c>
      <c r="H34" s="191">
        <v>18606.352972699999</v>
      </c>
      <c r="I34" s="187">
        <v>18372.558591299996</v>
      </c>
      <c r="J34" s="191">
        <v>193.68053999999998</v>
      </c>
      <c r="K34" s="92">
        <v>68.406383458755755</v>
      </c>
      <c r="L34" s="187">
        <v>67.546836822828936</v>
      </c>
      <c r="M34" s="93">
        <v>1.0409376855538321</v>
      </c>
      <c r="N34" s="191">
        <v>21202.384762800255</v>
      </c>
      <c r="O34" s="187">
        <v>20754.379478200255</v>
      </c>
      <c r="P34" s="193">
        <v>238.22617579999999</v>
      </c>
      <c r="Q34" s="92">
        <v>66.521004476063951</v>
      </c>
      <c r="R34" s="179">
        <v>65.115419119719306</v>
      </c>
      <c r="S34" s="92">
        <v>1.1235819860130527</v>
      </c>
    </row>
    <row r="35" spans="1:21" ht="57.75" customHeight="1">
      <c r="A35" s="87" t="s">
        <v>37</v>
      </c>
      <c r="B35" s="179">
        <v>40538.915555899905</v>
      </c>
      <c r="C35" s="179">
        <v>39917.5753914999</v>
      </c>
      <c r="D35" s="179">
        <v>399.05865710000023</v>
      </c>
      <c r="E35" s="179">
        <v>68.597838674445299</v>
      </c>
      <c r="F35" s="179">
        <v>67.546439253050039</v>
      </c>
      <c r="G35" s="89">
        <v>0.98438414453817946</v>
      </c>
      <c r="H35" s="179">
        <v>18940.658641000293</v>
      </c>
      <c r="I35" s="187">
        <v>18738.428978700293</v>
      </c>
      <c r="J35" s="187">
        <v>154.23165739999993</v>
      </c>
      <c r="K35" s="187">
        <v>69.602923417050562</v>
      </c>
      <c r="L35" s="187">
        <v>68.859772085066069</v>
      </c>
      <c r="M35" s="195">
        <v>0.81428877592534787</v>
      </c>
      <c r="N35" s="187">
        <v>21598.256914900117</v>
      </c>
      <c r="O35" s="187">
        <v>21179.146412800117</v>
      </c>
      <c r="P35" s="187">
        <v>244.82699970000002</v>
      </c>
      <c r="Q35" s="179">
        <v>67.740017273864424</v>
      </c>
      <c r="R35" s="179">
        <v>66.425533759580176</v>
      </c>
      <c r="S35" s="179">
        <v>1.1335498075823875</v>
      </c>
    </row>
    <row r="36" spans="1:21" ht="57.75" customHeight="1">
      <c r="A36" s="87" t="s">
        <v>70</v>
      </c>
      <c r="B36" s="179">
        <v>40450.235120800106</v>
      </c>
      <c r="C36" s="179">
        <v>39789.103256300114</v>
      </c>
      <c r="D36" s="179">
        <v>397.36291869999991</v>
      </c>
      <c r="E36" s="179">
        <v>68.420157335828648</v>
      </c>
      <c r="F36" s="179">
        <v>67.30187592031325</v>
      </c>
      <c r="G36" s="89">
        <v>0.98235008403120505</v>
      </c>
      <c r="H36" s="179">
        <v>18766.757248000114</v>
      </c>
      <c r="I36" s="187">
        <v>18501.987110200116</v>
      </c>
      <c r="J36" s="187">
        <v>215.54264229999998</v>
      </c>
      <c r="K36" s="187">
        <v>68.93002609348521</v>
      </c>
      <c r="L36" s="187">
        <v>67.957529232884824</v>
      </c>
      <c r="M36" s="195">
        <v>1.1485342909892937</v>
      </c>
      <c r="N36" s="187">
        <v>21683.477872800126</v>
      </c>
      <c r="O36" s="187">
        <v>21287.116146100125</v>
      </c>
      <c r="P36" s="187">
        <v>181.82027639999998</v>
      </c>
      <c r="Q36" s="179">
        <v>67.984923284943832</v>
      </c>
      <c r="R36" s="179">
        <v>66.742197291408019</v>
      </c>
      <c r="S36" s="179">
        <v>0.83851989734578658</v>
      </c>
    </row>
    <row r="37" spans="1:21" ht="57.75" customHeight="1">
      <c r="A37" s="87" t="s">
        <v>71</v>
      </c>
      <c r="B37" s="179">
        <v>39787.7803118995</v>
      </c>
      <c r="C37" s="179">
        <v>39089.1810904995</v>
      </c>
      <c r="D37" s="179">
        <v>436.43079020000005</v>
      </c>
      <c r="E37" s="179">
        <v>67.272169655566984</v>
      </c>
      <c r="F37" s="179">
        <v>66.090995813375727</v>
      </c>
      <c r="G37" s="88">
        <v>1.0968965516014846</v>
      </c>
      <c r="H37" s="181">
        <v>18539.68135400004</v>
      </c>
      <c r="I37" s="188">
        <v>18271.28137520004</v>
      </c>
      <c r="J37" s="188">
        <v>209.53270900000027</v>
      </c>
      <c r="K37" s="188">
        <v>68.062323208501752</v>
      </c>
      <c r="L37" s="188">
        <v>67.076981240782388</v>
      </c>
      <c r="M37" s="195">
        <v>1.130185060892605</v>
      </c>
      <c r="N37" s="187">
        <v>21248.098957900023</v>
      </c>
      <c r="O37" s="187">
        <v>20817.899715300024</v>
      </c>
      <c r="P37" s="187">
        <v>226.89808119999998</v>
      </c>
      <c r="Q37" s="179">
        <v>66.597571258871255</v>
      </c>
      <c r="R37" s="179">
        <v>65.249204763998833</v>
      </c>
      <c r="S37" s="179">
        <v>1.0678512070635828</v>
      </c>
    </row>
    <row r="38" spans="1:21" ht="57.75" customHeight="1">
      <c r="A38" s="87" t="s">
        <v>72</v>
      </c>
      <c r="B38" s="179">
        <v>39989.621151399755</v>
      </c>
      <c r="C38" s="179">
        <v>39140.248746199759</v>
      </c>
      <c r="D38" s="179">
        <v>481.93359640000023</v>
      </c>
      <c r="E38" s="179">
        <v>67.585313659007397</v>
      </c>
      <c r="F38" s="179">
        <v>66.149813677614389</v>
      </c>
      <c r="G38" s="89">
        <v>1.2051466918764024</v>
      </c>
      <c r="H38" s="88">
        <v>18566.868729699923</v>
      </c>
      <c r="I38" s="188">
        <v>18259.206826799924</v>
      </c>
      <c r="J38" s="188">
        <v>229.49027250000009</v>
      </c>
      <c r="K38" s="188">
        <v>68.127875277868867</v>
      </c>
      <c r="L38" s="188">
        <v>66.998963771374804</v>
      </c>
      <c r="M38" s="195">
        <v>1.2360203319200669</v>
      </c>
      <c r="N38" s="187">
        <v>21422.752421699985</v>
      </c>
      <c r="O38" s="187">
        <v>20881.041919399988</v>
      </c>
      <c r="P38" s="187">
        <v>252.44332390000005</v>
      </c>
      <c r="Q38" s="179">
        <v>67.122023937567491</v>
      </c>
      <c r="R38" s="179">
        <v>65.424730117106719</v>
      </c>
      <c r="S38" s="179">
        <v>1.1783888406621823</v>
      </c>
    </row>
    <row r="39" spans="1:21" ht="57.75" customHeight="1">
      <c r="A39" s="87" t="s">
        <v>73</v>
      </c>
      <c r="B39" s="179">
        <v>40879.261624200291</v>
      </c>
      <c r="C39" s="179">
        <v>40398.597685700282</v>
      </c>
      <c r="D39" s="179">
        <v>378.5283955999999</v>
      </c>
      <c r="E39" s="179">
        <v>69.059634603321911</v>
      </c>
      <c r="F39" s="179">
        <v>68.247621992503298</v>
      </c>
      <c r="G39" s="89">
        <v>0.9259668119247858</v>
      </c>
      <c r="H39" s="88">
        <v>19014.571761900181</v>
      </c>
      <c r="I39" s="188">
        <v>18786.228543300178</v>
      </c>
      <c r="J39" s="188">
        <v>206.76527209999995</v>
      </c>
      <c r="K39" s="188">
        <v>69.735354589380606</v>
      </c>
      <c r="L39" s="188">
        <v>68.897912888534208</v>
      </c>
      <c r="M39" s="195">
        <v>1.0874043059665379</v>
      </c>
      <c r="N39" s="187">
        <v>21864.689862300169</v>
      </c>
      <c r="O39" s="187">
        <v>21612.369142400166</v>
      </c>
      <c r="P39" s="187">
        <v>171.76312350000001</v>
      </c>
      <c r="Q39" s="179">
        <v>68.482553407445451</v>
      </c>
      <c r="R39" s="179">
        <v>67.692257853967192</v>
      </c>
      <c r="S39" s="179">
        <v>0.7855731070586085</v>
      </c>
    </row>
    <row r="40" spans="1:21" ht="57.75" customHeight="1">
      <c r="A40" s="87" t="s">
        <v>74</v>
      </c>
      <c r="B40" s="179">
        <v>40437.732932600142</v>
      </c>
      <c r="C40" s="179">
        <v>39966.565237600138</v>
      </c>
      <c r="D40" s="179">
        <v>432.05716090000021</v>
      </c>
      <c r="E40" s="179">
        <v>68.284476274511746</v>
      </c>
      <c r="F40" s="179">
        <v>67.488847119332135</v>
      </c>
      <c r="G40" s="89">
        <v>1.068450502950139</v>
      </c>
      <c r="H40" s="88">
        <v>18563.488776899849</v>
      </c>
      <c r="I40" s="188">
        <v>18363.914183099849</v>
      </c>
      <c r="J40" s="188">
        <v>191.77830799999981</v>
      </c>
      <c r="K40" s="188">
        <v>68.0327742689053</v>
      </c>
      <c r="L40" s="188">
        <v>67.301359314907018</v>
      </c>
      <c r="M40" s="195">
        <v>1.0330941037260524</v>
      </c>
      <c r="N40" s="187">
        <v>21874.244155700071</v>
      </c>
      <c r="O40" s="187">
        <v>21602.651054500075</v>
      </c>
      <c r="P40" s="187">
        <v>240.2788529</v>
      </c>
      <c r="Q40" s="179">
        <v>68.499547714749639</v>
      </c>
      <c r="R40" s="179">
        <v>67.649049546116998</v>
      </c>
      <c r="S40" s="179">
        <v>1.0984555680630785</v>
      </c>
      <c r="U40" s="245" t="s">
        <v>98</v>
      </c>
    </row>
    <row r="41" spans="1:21" ht="57.75" customHeight="1">
      <c r="A41" s="87" t="s">
        <v>75</v>
      </c>
      <c r="B41" s="179">
        <v>40388.707762999737</v>
      </c>
      <c r="C41" s="179">
        <v>39924.518934599735</v>
      </c>
      <c r="D41" s="179">
        <v>444.12074790000003</v>
      </c>
      <c r="E41" s="179">
        <v>68.179820533949908</v>
      </c>
      <c r="F41" s="179">
        <v>67.396227476209901</v>
      </c>
      <c r="G41" s="89">
        <v>1.0996161365352246</v>
      </c>
      <c r="H41" s="88">
        <v>18557.645341299867</v>
      </c>
      <c r="I41" s="188">
        <v>18344.638587299865</v>
      </c>
      <c r="J41" s="188">
        <v>202.74427510000021</v>
      </c>
      <c r="K41" s="188">
        <v>67.983578481848141</v>
      </c>
      <c r="L41" s="188">
        <v>67.203255272119819</v>
      </c>
      <c r="M41" s="195">
        <v>1.0925107758622519</v>
      </c>
      <c r="N41" s="187">
        <v>21831.062421700142</v>
      </c>
      <c r="O41" s="187">
        <v>21579.880347300143</v>
      </c>
      <c r="P41" s="187">
        <v>241.37647279999999</v>
      </c>
      <c r="Q41" s="179">
        <v>68.347530504349237</v>
      </c>
      <c r="R41" s="179">
        <v>67.561143009293801</v>
      </c>
      <c r="S41" s="179">
        <v>1.1056560974333116</v>
      </c>
      <c r="U41" s="245"/>
    </row>
    <row r="42" spans="1:21" ht="57.75" customHeight="1">
      <c r="A42" s="87" t="s">
        <v>76</v>
      </c>
      <c r="B42" s="179">
        <v>40699.047010099945</v>
      </c>
      <c r="C42" s="179">
        <v>40320.098422599949</v>
      </c>
      <c r="D42" s="179">
        <v>343.10131860000001</v>
      </c>
      <c r="E42" s="179">
        <v>68.681273997327281</v>
      </c>
      <c r="F42" s="179">
        <v>68.041783058816378</v>
      </c>
      <c r="G42" s="89">
        <v>0.84302052211408141</v>
      </c>
      <c r="H42" s="88">
        <v>18849.708838899907</v>
      </c>
      <c r="I42" s="188">
        <v>18621.774945599907</v>
      </c>
      <c r="J42" s="188">
        <v>215.55604600000004</v>
      </c>
      <c r="K42" s="188">
        <v>69.025071313171608</v>
      </c>
      <c r="L42" s="188">
        <v>68.190408381548323</v>
      </c>
      <c r="M42" s="195">
        <v>1.1435510640629087</v>
      </c>
      <c r="N42" s="187">
        <v>21849.338171199932</v>
      </c>
      <c r="O42" s="187">
        <v>21698.323476999933</v>
      </c>
      <c r="P42" s="187">
        <v>127.54527259999999</v>
      </c>
      <c r="Q42" s="179">
        <v>68.387415557149282</v>
      </c>
      <c r="R42" s="179">
        <v>67.914746565229692</v>
      </c>
      <c r="S42" s="179">
        <v>0.58374890626261655</v>
      </c>
      <c r="U42" s="245"/>
    </row>
    <row r="43" spans="1:21" ht="57.75" customHeight="1">
      <c r="A43" s="87" t="s">
        <v>77</v>
      </c>
      <c r="B43" s="179">
        <v>40067.670856000172</v>
      </c>
      <c r="C43" s="179">
        <v>39633.830127800175</v>
      </c>
      <c r="D43" s="179">
        <v>387.12642330000011</v>
      </c>
      <c r="E43" s="179">
        <v>67.593316658110737</v>
      </c>
      <c r="F43" s="179">
        <v>66.861436489038809</v>
      </c>
      <c r="G43" s="89">
        <v>0.96618150002105141</v>
      </c>
      <c r="H43" s="88">
        <v>18544.218050200154</v>
      </c>
      <c r="I43" s="188">
        <v>18357.329293800158</v>
      </c>
      <c r="J43" s="188">
        <v>178.01231240000007</v>
      </c>
      <c r="K43" s="188">
        <v>67.877952937035047</v>
      </c>
      <c r="L43" s="188">
        <v>67.193878462876071</v>
      </c>
      <c r="M43" s="195">
        <v>0.95993431439444676</v>
      </c>
      <c r="N43" s="187">
        <v>21523.452805799887</v>
      </c>
      <c r="O43" s="187">
        <v>21276.500833999886</v>
      </c>
      <c r="P43" s="187">
        <v>209.11411089999999</v>
      </c>
      <c r="Q43" s="179">
        <v>67.349986681782184</v>
      </c>
      <c r="R43" s="179">
        <v>66.57723836106257</v>
      </c>
      <c r="S43" s="179">
        <v>0.97156396228234521</v>
      </c>
    </row>
    <row r="44" spans="1:21" ht="57.75" customHeight="1">
      <c r="A44" s="87" t="s">
        <v>78</v>
      </c>
      <c r="B44" s="179">
        <v>40849.343335999896</v>
      </c>
      <c r="C44" s="179">
        <v>40420.914160599903</v>
      </c>
      <c r="D44" s="179">
        <v>382.63491450000009</v>
      </c>
      <c r="E44" s="179">
        <v>68.88852279739146</v>
      </c>
      <c r="F44" s="179">
        <v>68.166017841219968</v>
      </c>
      <c r="G44" s="89">
        <v>0.93669783465720935</v>
      </c>
      <c r="H44" s="88">
        <v>18753.790517099875</v>
      </c>
      <c r="I44" s="188">
        <v>18586.289051899876</v>
      </c>
      <c r="J44" s="188">
        <v>158.66235669999998</v>
      </c>
      <c r="K44" s="188">
        <v>68.61585026757956</v>
      </c>
      <c r="L44" s="188">
        <v>68.003000537532515</v>
      </c>
      <c r="M44" s="195">
        <v>0.84602820190046479</v>
      </c>
      <c r="N44" s="187">
        <v>22095.552818900032</v>
      </c>
      <c r="O44" s="187">
        <v>21834.625108700038</v>
      </c>
      <c r="P44" s="187">
        <v>223.97255779999995</v>
      </c>
      <c r="Q44" s="179">
        <v>69.121661995740453</v>
      </c>
      <c r="R44" s="179">
        <v>68.305400138090107</v>
      </c>
      <c r="S44" s="179">
        <v>1.0136544653837261</v>
      </c>
    </row>
    <row r="45" spans="1:21" ht="57.75" customHeight="1">
      <c r="A45" s="87" t="s">
        <v>79</v>
      </c>
      <c r="B45" s="179">
        <v>40765.365864899832</v>
      </c>
      <c r="C45" s="179">
        <v>40332.269520099835</v>
      </c>
      <c r="D45" s="179">
        <v>318.83744790000003</v>
      </c>
      <c r="E45" s="179">
        <v>68.723269448764725</v>
      </c>
      <c r="F45" s="179">
        <v>67.993144840056317</v>
      </c>
      <c r="G45" s="89">
        <v>0.78212826289025994</v>
      </c>
      <c r="H45" s="88">
        <v>18954.918769600077</v>
      </c>
      <c r="I45" s="188">
        <v>18718.781888400077</v>
      </c>
      <c r="J45" s="188">
        <v>205.77467600000003</v>
      </c>
      <c r="K45" s="188">
        <v>69.321875077420174</v>
      </c>
      <c r="L45" s="188">
        <v>68.458275946308561</v>
      </c>
      <c r="M45" s="195">
        <v>1.0856004106439205</v>
      </c>
      <c r="N45" s="187">
        <v>21810.447095300104</v>
      </c>
      <c r="O45" s="187">
        <v>21613.487631700107</v>
      </c>
      <c r="P45" s="187">
        <v>113.06277189999997</v>
      </c>
      <c r="Q45" s="179">
        <v>68.211370041573133</v>
      </c>
      <c r="R45" s="179">
        <v>67.595386572912162</v>
      </c>
      <c r="S45" s="179">
        <v>0.51838814402096178</v>
      </c>
    </row>
    <row r="46" spans="1:21" s="68" customFormat="1" ht="55.5" customHeight="1">
      <c r="A46" s="87">
        <v>2568</v>
      </c>
      <c r="B46" s="191"/>
      <c r="C46" s="191"/>
      <c r="D46" s="191"/>
      <c r="E46" s="92"/>
      <c r="F46" s="92"/>
      <c r="G46" s="92"/>
      <c r="H46" s="192"/>
      <c r="I46" s="188"/>
      <c r="J46" s="191"/>
      <c r="K46" s="92"/>
      <c r="L46" s="92"/>
      <c r="M46" s="93"/>
      <c r="N46" s="191"/>
      <c r="O46" s="187"/>
      <c r="P46" s="193"/>
      <c r="Q46" s="92"/>
      <c r="R46" s="92"/>
      <c r="S46" s="92"/>
    </row>
    <row r="47" spans="1:21" s="68" customFormat="1" ht="57.75" customHeight="1">
      <c r="A47" s="87" t="s">
        <v>36</v>
      </c>
      <c r="B47" s="191">
        <v>40028.665876099927</v>
      </c>
      <c r="C47" s="191">
        <v>39405.523710699927</v>
      </c>
      <c r="D47" s="191">
        <v>375.45011200000016</v>
      </c>
      <c r="E47" s="92">
        <v>67.45769311340149</v>
      </c>
      <c r="F47" s="92">
        <v>66.40755236952343</v>
      </c>
      <c r="G47" s="93">
        <v>0.93795309881704458</v>
      </c>
      <c r="H47" s="191">
        <v>18733.368417400048</v>
      </c>
      <c r="I47" s="187">
        <v>18519.704831300045</v>
      </c>
      <c r="J47" s="191">
        <v>160.8465751999999</v>
      </c>
      <c r="K47" s="92">
        <v>68.481597727003262</v>
      </c>
      <c r="L47" s="187">
        <v>67.700530306228117</v>
      </c>
      <c r="M47" s="93">
        <v>0.85861000337025006</v>
      </c>
      <c r="N47" s="191">
        <v>21295.297458699901</v>
      </c>
      <c r="O47" s="187">
        <v>20885.818879399903</v>
      </c>
      <c r="P47" s="193">
        <v>214.6035368</v>
      </c>
      <c r="Q47" s="92">
        <v>66.581954859221852</v>
      </c>
      <c r="R47" s="179">
        <v>65.301677636720214</v>
      </c>
      <c r="S47" s="92">
        <v>1.0077508295725952</v>
      </c>
    </row>
    <row r="48" spans="1:21" s="68" customFormat="1" ht="57.75" customHeight="1">
      <c r="A48" s="87" t="s">
        <v>37</v>
      </c>
      <c r="B48" s="191">
        <v>40022.744889300237</v>
      </c>
      <c r="C48" s="191">
        <v>39390.381883900234</v>
      </c>
      <c r="D48" s="191">
        <v>314.93857729999996</v>
      </c>
      <c r="E48" s="92">
        <v>67.423584396429774</v>
      </c>
      <c r="F48" s="92">
        <v>66.35828563739426</v>
      </c>
      <c r="G48" s="93">
        <v>0.78689899498671401</v>
      </c>
      <c r="H48" s="191">
        <v>18726.32840830004</v>
      </c>
      <c r="I48" s="187">
        <v>18472.961633500039</v>
      </c>
      <c r="J48" s="191">
        <v>190.35012179999995</v>
      </c>
      <c r="K48" s="92">
        <v>68.425630797193421</v>
      </c>
      <c r="L48" s="187">
        <v>67.499833651552393</v>
      </c>
      <c r="M48" s="93">
        <v>1.0164839452224463</v>
      </c>
      <c r="N48" s="191">
        <v>21296.416481000055</v>
      </c>
      <c r="O48" s="187">
        <v>20917.420250400057</v>
      </c>
      <c r="P48" s="193">
        <v>124.58845549999999</v>
      </c>
      <c r="Q48" s="92">
        <v>66.56640791107958</v>
      </c>
      <c r="R48" s="179">
        <v>65.381775853127991</v>
      </c>
      <c r="S48" s="92">
        <v>0.58502075037438162</v>
      </c>
    </row>
    <row r="49" spans="1:19" ht="30" customHeight="1">
      <c r="A49" s="87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s="70" customFormat="1" ht="40.5" customHeight="1">
      <c r="A50" s="194" t="s">
        <v>136</v>
      </c>
      <c r="B50" s="96"/>
      <c r="C50" s="96"/>
      <c r="D50" s="96"/>
      <c r="E50" s="96"/>
      <c r="F50" s="96"/>
      <c r="G50" s="96"/>
      <c r="H50" s="97"/>
      <c r="I50" s="97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s="70" customFormat="1" ht="40.5" customHeight="1">
      <c r="A51" s="156"/>
      <c r="B51" s="96"/>
      <c r="C51" s="96"/>
      <c r="D51" s="96"/>
      <c r="E51" s="96"/>
      <c r="F51" s="96"/>
      <c r="G51" s="96"/>
      <c r="H51" s="97"/>
      <c r="I51" s="97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 s="70" customFormat="1" ht="40.5" customHeight="1">
      <c r="A52" s="15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</sheetData>
  <sheetProtection selectLockedCells="1" selectUnlockedCells="1"/>
  <mergeCells count="5">
    <mergeCell ref="B6:G6"/>
    <mergeCell ref="H6:M6"/>
    <mergeCell ref="N6:S6"/>
    <mergeCell ref="U27:U29"/>
    <mergeCell ref="U40:U42"/>
  </mergeCells>
  <phoneticPr fontId="67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2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U22"/>
  <sheetViews>
    <sheetView view="pageBreakPreview" zoomScale="46" zoomScaleNormal="40" zoomScaleSheetLayoutView="46" zoomScalePageLayoutView="40" workbookViewId="0">
      <selection activeCell="S14" sqref="S14"/>
    </sheetView>
  </sheetViews>
  <sheetFormatPr defaultColWidth="8" defaultRowHeight="21"/>
  <cols>
    <col min="1" max="1" width="69.25" style="1" customWidth="1"/>
    <col min="2" max="17" width="21" style="1" customWidth="1"/>
    <col min="18" max="18" width="2.5" style="1" customWidth="1"/>
    <col min="19" max="19" width="8" style="1"/>
    <col min="20" max="20" width="17.625" style="1" bestFit="1" customWidth="1"/>
    <col min="21" max="16384" width="8" style="1"/>
  </cols>
  <sheetData>
    <row r="1" spans="1:21" s="3" customFormat="1" ht="49.5" customHeight="1">
      <c r="A1" s="83" t="s">
        <v>114</v>
      </c>
    </row>
    <row r="2" spans="1:21" s="6" customFormat="1" ht="10.5" customHeight="1">
      <c r="A2" s="51"/>
      <c r="B2" s="52"/>
      <c r="C2" s="51"/>
      <c r="D2" s="51"/>
      <c r="E2" s="51"/>
      <c r="F2" s="52"/>
      <c r="G2" s="51"/>
      <c r="H2" s="51"/>
      <c r="I2" s="52"/>
      <c r="J2" s="51"/>
      <c r="K2" s="51"/>
      <c r="L2" s="52"/>
      <c r="M2" s="51"/>
      <c r="N2" s="51"/>
      <c r="O2" s="52"/>
      <c r="P2" s="44"/>
      <c r="Q2" s="51"/>
    </row>
    <row r="3" spans="1:21" s="6" customFormat="1" ht="41.25">
      <c r="A3" s="253" t="s">
        <v>0</v>
      </c>
      <c r="B3" s="256" t="s">
        <v>1</v>
      </c>
      <c r="C3" s="256"/>
      <c r="D3" s="256"/>
      <c r="E3" s="202" t="s">
        <v>2</v>
      </c>
      <c r="F3" s="256" t="s">
        <v>15</v>
      </c>
      <c r="G3" s="256"/>
      <c r="H3" s="256"/>
      <c r="I3" s="256" t="s">
        <v>16</v>
      </c>
      <c r="J3" s="256"/>
      <c r="K3" s="256"/>
      <c r="L3" s="256" t="s">
        <v>18</v>
      </c>
      <c r="M3" s="256"/>
      <c r="N3" s="256"/>
      <c r="O3" s="256" t="s">
        <v>17</v>
      </c>
      <c r="P3" s="256"/>
      <c r="Q3" s="256"/>
    </row>
    <row r="4" spans="1:21" s="28" customFormat="1" ht="43.5" customHeight="1">
      <c r="A4" s="254"/>
      <c r="B4" s="75" t="s">
        <v>3</v>
      </c>
      <c r="C4" s="75" t="s">
        <v>4</v>
      </c>
      <c r="D4" s="75" t="s">
        <v>5</v>
      </c>
      <c r="E4" s="75" t="s">
        <v>6</v>
      </c>
      <c r="F4" s="75" t="s">
        <v>3</v>
      </c>
      <c r="G4" s="75" t="s">
        <v>4</v>
      </c>
      <c r="H4" s="75" t="s">
        <v>5</v>
      </c>
      <c r="I4" s="75" t="s">
        <v>3</v>
      </c>
      <c r="J4" s="75" t="s">
        <v>4</v>
      </c>
      <c r="K4" s="75" t="s">
        <v>5</v>
      </c>
      <c r="L4" s="75" t="s">
        <v>3</v>
      </c>
      <c r="M4" s="75" t="s">
        <v>4</v>
      </c>
      <c r="N4" s="75" t="s">
        <v>5</v>
      </c>
      <c r="O4" s="75" t="s">
        <v>3</v>
      </c>
      <c r="P4" s="75" t="s">
        <v>4</v>
      </c>
      <c r="Q4" s="75" t="s">
        <v>5</v>
      </c>
    </row>
    <row r="5" spans="1:21" s="28" customFormat="1" ht="43.5" customHeight="1">
      <c r="A5" s="204"/>
      <c r="B5" s="255" t="s">
        <v>20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</row>
    <row r="6" spans="1:21" s="28" customFormat="1" ht="43.5" customHeight="1">
      <c r="A6" s="71" t="s">
        <v>31</v>
      </c>
      <c r="B6" s="148">
        <v>59360.156016000125</v>
      </c>
      <c r="C6" s="148">
        <v>27367.418013000079</v>
      </c>
      <c r="D6" s="148">
        <v>31992.738003000155</v>
      </c>
      <c r="E6" s="148">
        <v>7899.0819999000141</v>
      </c>
      <c r="F6" s="148">
        <v>19162.18000049996</v>
      </c>
      <c r="G6" s="148">
        <v>9033.6580003000017</v>
      </c>
      <c r="H6" s="148">
        <v>10128.52200020001</v>
      </c>
      <c r="I6" s="148">
        <v>9473.6120090999702</v>
      </c>
      <c r="J6" s="148">
        <v>3305.1490068000185</v>
      </c>
      <c r="K6" s="148">
        <v>6168.4630023000027</v>
      </c>
      <c r="L6" s="148">
        <v>14949.887998400054</v>
      </c>
      <c r="M6" s="148">
        <v>4438.3089996000163</v>
      </c>
      <c r="N6" s="148">
        <v>10511.578998799998</v>
      </c>
      <c r="O6" s="148">
        <v>7875.3940081000037</v>
      </c>
      <c r="P6" s="148">
        <v>2691.2200064000031</v>
      </c>
      <c r="Q6" s="148">
        <v>5184.1740016999938</v>
      </c>
      <c r="T6" s="63"/>
      <c r="U6" s="35"/>
    </row>
    <row r="7" spans="1:21" s="28" customFormat="1" ht="39.75" customHeight="1">
      <c r="A7" s="72" t="s">
        <v>8</v>
      </c>
      <c r="B7" s="148">
        <v>40022.744889300237</v>
      </c>
      <c r="C7" s="148">
        <v>18726.328408300036</v>
      </c>
      <c r="D7" s="148">
        <v>21296.416481000055</v>
      </c>
      <c r="E7" s="148">
        <v>5798.1635344000151</v>
      </c>
      <c r="F7" s="148">
        <v>13716.483092800017</v>
      </c>
      <c r="G7" s="148">
        <v>6383.8358958999997</v>
      </c>
      <c r="H7" s="148">
        <v>7332.6471969000168</v>
      </c>
      <c r="I7" s="148">
        <v>6095.6160848000072</v>
      </c>
      <c r="J7" s="148">
        <v>2092.6895746999903</v>
      </c>
      <c r="K7" s="148">
        <v>4002.926510100006</v>
      </c>
      <c r="L7" s="148">
        <v>8973.2081494999948</v>
      </c>
      <c r="M7" s="148">
        <v>2633.219798499993</v>
      </c>
      <c r="N7" s="148">
        <v>6339.9883509999981</v>
      </c>
      <c r="O7" s="148">
        <v>5439.2740278000047</v>
      </c>
      <c r="P7" s="148">
        <v>1818.4196048000006</v>
      </c>
      <c r="Q7" s="148">
        <v>3620.8544230000011</v>
      </c>
      <c r="T7" s="63"/>
    </row>
    <row r="8" spans="1:21" s="28" customFormat="1" ht="39.75" customHeight="1">
      <c r="A8" s="72" t="s">
        <v>9</v>
      </c>
      <c r="B8" s="148">
        <v>39705.320461200237</v>
      </c>
      <c r="C8" s="148">
        <v>18663.311755300037</v>
      </c>
      <c r="D8" s="148">
        <v>21042.008705900054</v>
      </c>
      <c r="E8" s="148">
        <v>5798.1635344000151</v>
      </c>
      <c r="F8" s="148">
        <v>13709.594023500018</v>
      </c>
      <c r="G8" s="148">
        <v>6382.937360599999</v>
      </c>
      <c r="H8" s="148">
        <v>7326.6566629000163</v>
      </c>
      <c r="I8" s="148">
        <v>6051.8681475000076</v>
      </c>
      <c r="J8" s="148">
        <v>2078.4179316999903</v>
      </c>
      <c r="K8" s="148">
        <v>3973.4502158000059</v>
      </c>
      <c r="L8" s="148">
        <v>8706.4207279999955</v>
      </c>
      <c r="M8" s="148">
        <v>2585.3733237999932</v>
      </c>
      <c r="N8" s="148">
        <v>6121.0474041999978</v>
      </c>
      <c r="O8" s="148">
        <v>5439.2740278000047</v>
      </c>
      <c r="P8" s="148">
        <v>1818.4196048000006</v>
      </c>
      <c r="Q8" s="148">
        <v>3620.8544230000011</v>
      </c>
      <c r="T8" s="63"/>
    </row>
    <row r="9" spans="1:21" s="6" customFormat="1" ht="39.75" customHeight="1">
      <c r="A9" s="73" t="s">
        <v>10</v>
      </c>
      <c r="B9" s="74">
        <v>39390.381883900234</v>
      </c>
      <c r="C9" s="74">
        <v>18472.961633500039</v>
      </c>
      <c r="D9" s="74">
        <v>20917.420250400057</v>
      </c>
      <c r="E9" s="74">
        <v>5730.1736702000153</v>
      </c>
      <c r="F9" s="74">
        <v>13607.615741500016</v>
      </c>
      <c r="G9" s="74">
        <v>6307.8505549999991</v>
      </c>
      <c r="H9" s="74">
        <v>7299.7651865000153</v>
      </c>
      <c r="I9" s="74">
        <v>6011.8128748000081</v>
      </c>
      <c r="J9" s="74">
        <v>2061.9408069999904</v>
      </c>
      <c r="K9" s="74">
        <v>3949.8720678000059</v>
      </c>
      <c r="L9" s="74">
        <v>8654.1556963999956</v>
      </c>
      <c r="M9" s="74">
        <v>2565.4451512999935</v>
      </c>
      <c r="N9" s="74">
        <v>6088.7105450999979</v>
      </c>
      <c r="O9" s="74">
        <v>5386.6239010000045</v>
      </c>
      <c r="P9" s="74">
        <v>1807.5514500000004</v>
      </c>
      <c r="Q9" s="74">
        <v>3579.0724510000014</v>
      </c>
      <c r="T9" s="63"/>
    </row>
    <row r="10" spans="1:21" s="6" customFormat="1" ht="39.75" customHeight="1">
      <c r="A10" s="73" t="s">
        <v>21</v>
      </c>
      <c r="B10" s="74">
        <v>314.93857729999996</v>
      </c>
      <c r="C10" s="74">
        <v>190.35012179999995</v>
      </c>
      <c r="D10" s="74">
        <v>124.58845549999999</v>
      </c>
      <c r="E10" s="74">
        <v>67.989864200000014</v>
      </c>
      <c r="F10" s="74">
        <v>101.97828199999999</v>
      </c>
      <c r="G10" s="74">
        <v>75.086805600000019</v>
      </c>
      <c r="H10" s="74">
        <v>26.891476400000002</v>
      </c>
      <c r="I10" s="74">
        <v>40.055272700000003</v>
      </c>
      <c r="J10" s="74">
        <v>16.477124699999997</v>
      </c>
      <c r="K10" s="74">
        <v>23.578147999999999</v>
      </c>
      <c r="L10" s="74">
        <v>52.265031599999993</v>
      </c>
      <c r="M10" s="74">
        <v>19.928172500000002</v>
      </c>
      <c r="N10" s="74">
        <v>32.336859099999998</v>
      </c>
      <c r="O10" s="74">
        <v>52.650126799999995</v>
      </c>
      <c r="P10" s="74">
        <v>10.868154799999999</v>
      </c>
      <c r="Q10" s="74">
        <v>41.781971999999996</v>
      </c>
      <c r="S10" s="245" t="s">
        <v>30</v>
      </c>
      <c r="T10" s="63"/>
    </row>
    <row r="11" spans="1:21" s="28" customFormat="1" ht="39.75" customHeight="1">
      <c r="A11" s="72" t="s">
        <v>11</v>
      </c>
      <c r="B11" s="148">
        <v>317.42442810000034</v>
      </c>
      <c r="C11" s="148">
        <v>63.016653000000019</v>
      </c>
      <c r="D11" s="148">
        <v>254.40777509999995</v>
      </c>
      <c r="E11" s="176" t="s">
        <v>103</v>
      </c>
      <c r="F11" s="236" t="s">
        <v>145</v>
      </c>
      <c r="G11" s="237" t="s">
        <v>145</v>
      </c>
      <c r="H11" s="237" t="s">
        <v>145</v>
      </c>
      <c r="I11" s="148">
        <v>43.747937300000004</v>
      </c>
      <c r="J11" s="176">
        <v>14.271642999999996</v>
      </c>
      <c r="K11" s="148">
        <v>29.476294300000003</v>
      </c>
      <c r="L11" s="148">
        <v>266.78742149999994</v>
      </c>
      <c r="M11" s="148">
        <v>47.846474700000016</v>
      </c>
      <c r="N11" s="148">
        <v>218.94094679999995</v>
      </c>
      <c r="O11" s="176" t="s">
        <v>103</v>
      </c>
      <c r="P11" s="176" t="s">
        <v>103</v>
      </c>
      <c r="Q11" s="176" t="s">
        <v>103</v>
      </c>
      <c r="S11" s="245"/>
      <c r="T11" s="63"/>
    </row>
    <row r="12" spans="1:21" s="28" customFormat="1" ht="39.75" customHeight="1">
      <c r="A12" s="72" t="s">
        <v>83</v>
      </c>
      <c r="B12" s="148">
        <v>19337.411126700084</v>
      </c>
      <c r="C12" s="148">
        <v>8641.0896046999951</v>
      </c>
      <c r="D12" s="148">
        <v>10696.321522000006</v>
      </c>
      <c r="E12" s="148">
        <v>2100.9184655000004</v>
      </c>
      <c r="F12" s="148">
        <v>5445.696907700004</v>
      </c>
      <c r="G12" s="148">
        <v>2649.8221043999988</v>
      </c>
      <c r="H12" s="148">
        <v>2795.8748032999997</v>
      </c>
      <c r="I12" s="148">
        <v>3377.9959243000017</v>
      </c>
      <c r="J12" s="148">
        <v>1212.4594320999997</v>
      </c>
      <c r="K12" s="148">
        <v>2165.5364922000003</v>
      </c>
      <c r="L12" s="148">
        <v>5976.6798489000012</v>
      </c>
      <c r="M12" s="148">
        <v>1805.089201099998</v>
      </c>
      <c r="N12" s="148">
        <v>4171.5906477999997</v>
      </c>
      <c r="O12" s="148">
        <v>2436.1199803000009</v>
      </c>
      <c r="P12" s="148">
        <v>872.80040160000033</v>
      </c>
      <c r="Q12" s="148">
        <v>1563.3195787000004</v>
      </c>
      <c r="S12" s="245"/>
      <c r="T12" s="63"/>
    </row>
    <row r="13" spans="1:21" s="6" customFormat="1" ht="39.75" customHeight="1">
      <c r="A13" s="73" t="s">
        <v>12</v>
      </c>
      <c r="B13" s="74">
        <v>4596.8137120000256</v>
      </c>
      <c r="C13" s="74">
        <v>1921.7293505</v>
      </c>
      <c r="D13" s="74">
        <v>2675.0843615000049</v>
      </c>
      <c r="E13" s="74">
        <v>463.97143710000029</v>
      </c>
      <c r="F13" s="74">
        <v>1373.4898812000015</v>
      </c>
      <c r="G13" s="74">
        <v>632.02413819999992</v>
      </c>
      <c r="H13" s="74">
        <v>741.46574299999952</v>
      </c>
      <c r="I13" s="74">
        <v>784.53207759999998</v>
      </c>
      <c r="J13" s="74">
        <v>274.57154319999995</v>
      </c>
      <c r="K13" s="74">
        <v>509.96053440000003</v>
      </c>
      <c r="L13" s="74">
        <v>1258.2302137000024</v>
      </c>
      <c r="M13" s="74">
        <v>320.93895150000031</v>
      </c>
      <c r="N13" s="74">
        <v>937.2912621999991</v>
      </c>
      <c r="O13" s="74">
        <v>716.59010239999986</v>
      </c>
      <c r="P13" s="74">
        <v>230.2232805000001</v>
      </c>
      <c r="Q13" s="74">
        <v>486.36682190000028</v>
      </c>
      <c r="S13" s="245"/>
      <c r="T13" s="63"/>
    </row>
    <row r="14" spans="1:21" s="6" customFormat="1" ht="39.75" customHeight="1">
      <c r="A14" s="73" t="s">
        <v>13</v>
      </c>
      <c r="B14" s="74">
        <v>4704.8838704000054</v>
      </c>
      <c r="C14" s="74">
        <v>2200.3859235000018</v>
      </c>
      <c r="D14" s="74">
        <v>2504.4979468999991</v>
      </c>
      <c r="E14" s="74">
        <v>465.77689600000014</v>
      </c>
      <c r="F14" s="74">
        <v>1261.4881679999999</v>
      </c>
      <c r="G14" s="74">
        <v>625.91242579999994</v>
      </c>
      <c r="H14" s="74">
        <v>635.57574219999981</v>
      </c>
      <c r="I14" s="74">
        <v>750.23536610000076</v>
      </c>
      <c r="J14" s="74">
        <v>298.53878529999986</v>
      </c>
      <c r="K14" s="74">
        <v>451.69658080000028</v>
      </c>
      <c r="L14" s="74">
        <v>1530.5851416000003</v>
      </c>
      <c r="M14" s="74">
        <v>548.53533699999889</v>
      </c>
      <c r="N14" s="74">
        <v>982.04980460000138</v>
      </c>
      <c r="O14" s="74">
        <v>696.79829870000071</v>
      </c>
      <c r="P14" s="74">
        <v>261.62247940000026</v>
      </c>
      <c r="Q14" s="74">
        <v>435.17581930000006</v>
      </c>
      <c r="T14" s="63"/>
    </row>
    <row r="15" spans="1:21" s="6" customFormat="1" ht="39.75" customHeight="1">
      <c r="A15" s="73" t="s">
        <v>14</v>
      </c>
      <c r="B15" s="74">
        <v>7413.9320596000553</v>
      </c>
      <c r="C15" s="74">
        <v>3171.5748895999936</v>
      </c>
      <c r="D15" s="74">
        <v>4242.357170000003</v>
      </c>
      <c r="E15" s="74">
        <v>833.58096350000005</v>
      </c>
      <c r="F15" s="74">
        <v>2003.8360118000023</v>
      </c>
      <c r="G15" s="74">
        <v>943.78692669999919</v>
      </c>
      <c r="H15" s="74">
        <v>1060.0490851000002</v>
      </c>
      <c r="I15" s="74">
        <v>1464.6180574000007</v>
      </c>
      <c r="J15" s="74">
        <v>463.18383059999996</v>
      </c>
      <c r="K15" s="74">
        <v>1001.4342268</v>
      </c>
      <c r="L15" s="74">
        <v>2356.7825269999985</v>
      </c>
      <c r="M15" s="74">
        <v>672.57661109999901</v>
      </c>
      <c r="N15" s="74">
        <v>1684.2059158999996</v>
      </c>
      <c r="O15" s="74">
        <v>755.11449990000028</v>
      </c>
      <c r="P15" s="74">
        <v>258.44655769999991</v>
      </c>
      <c r="Q15" s="74">
        <v>496.66794219999991</v>
      </c>
      <c r="T15" s="63"/>
    </row>
    <row r="16" spans="1:21" s="6" customFormat="1" ht="39.75" customHeight="1">
      <c r="A16" s="73" t="s">
        <v>106</v>
      </c>
      <c r="B16" s="74">
        <v>1199.1078108999989</v>
      </c>
      <c r="C16" s="74">
        <v>796.31290659999991</v>
      </c>
      <c r="D16" s="74">
        <v>402.79490429999987</v>
      </c>
      <c r="E16" s="74">
        <v>201.39900079999998</v>
      </c>
      <c r="F16" s="74">
        <v>420.2871590999996</v>
      </c>
      <c r="G16" s="74">
        <v>262.19530750000001</v>
      </c>
      <c r="H16" s="74">
        <v>158.09185159999998</v>
      </c>
      <c r="I16" s="74">
        <v>176.62545450000002</v>
      </c>
      <c r="J16" s="74">
        <v>103.99581680000003</v>
      </c>
      <c r="K16" s="74">
        <v>72.629637699999989</v>
      </c>
      <c r="L16" s="74">
        <v>244.85001970000013</v>
      </c>
      <c r="M16" s="74">
        <v>142.56877819999997</v>
      </c>
      <c r="N16" s="74">
        <v>102.28124149999999</v>
      </c>
      <c r="O16" s="74">
        <v>155.94617680000002</v>
      </c>
      <c r="P16" s="74">
        <v>86.154003299999999</v>
      </c>
      <c r="Q16" s="74">
        <v>69.792173499999976</v>
      </c>
      <c r="T16" s="63"/>
    </row>
    <row r="17" spans="1:20" s="6" customFormat="1" ht="39.75" customHeight="1">
      <c r="A17" s="73" t="s">
        <v>107</v>
      </c>
      <c r="B17" s="74">
        <v>594.44448129999989</v>
      </c>
      <c r="C17" s="74">
        <v>219.54580400000006</v>
      </c>
      <c r="D17" s="74">
        <v>374.89867730000003</v>
      </c>
      <c r="E17" s="74">
        <v>41.030642499999999</v>
      </c>
      <c r="F17" s="74">
        <v>165.22345849999999</v>
      </c>
      <c r="G17" s="74">
        <v>70.976603999999995</v>
      </c>
      <c r="H17" s="74">
        <v>94.246854500000012</v>
      </c>
      <c r="I17" s="74">
        <v>114.84161629999997</v>
      </c>
      <c r="J17" s="74">
        <v>45.819087599999975</v>
      </c>
      <c r="K17" s="74">
        <v>69.022528700000009</v>
      </c>
      <c r="L17" s="74">
        <v>227.93698150000014</v>
      </c>
      <c r="M17" s="74">
        <v>50.368234800000003</v>
      </c>
      <c r="N17" s="74">
        <v>177.56874670000002</v>
      </c>
      <c r="O17" s="74">
        <v>45.411782500000001</v>
      </c>
      <c r="P17" s="74">
        <v>11.351235099999998</v>
      </c>
      <c r="Q17" s="74">
        <v>34.060547400000004</v>
      </c>
      <c r="T17" s="63"/>
    </row>
    <row r="18" spans="1:20" s="6" customFormat="1" ht="39.75" customHeight="1">
      <c r="A18" s="73" t="s">
        <v>108</v>
      </c>
      <c r="B18" s="74">
        <v>828.22919249999995</v>
      </c>
      <c r="C18" s="74">
        <v>331.54073050000011</v>
      </c>
      <c r="D18" s="74">
        <v>496.68846199999996</v>
      </c>
      <c r="E18" s="74">
        <v>95.159525600000009</v>
      </c>
      <c r="F18" s="74">
        <v>221.3722291</v>
      </c>
      <c r="G18" s="74">
        <v>114.92670219999999</v>
      </c>
      <c r="H18" s="74">
        <v>106.44552690000002</v>
      </c>
      <c r="I18" s="74">
        <v>87.143352399999984</v>
      </c>
      <c r="J18" s="74">
        <v>26.350368599999999</v>
      </c>
      <c r="K18" s="74">
        <v>60.792983800000009</v>
      </c>
      <c r="L18" s="74">
        <v>358.29496540000008</v>
      </c>
      <c r="M18" s="74">
        <v>70.101288499999981</v>
      </c>
      <c r="N18" s="74">
        <v>288.19367690000013</v>
      </c>
      <c r="O18" s="74">
        <v>66.25912000000001</v>
      </c>
      <c r="P18" s="74">
        <v>25.002845600000001</v>
      </c>
      <c r="Q18" s="74">
        <v>41.256274399999995</v>
      </c>
      <c r="T18" s="63"/>
    </row>
    <row r="19" spans="1:20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20" s="158" customFormat="1" ht="36" customHeight="1">
      <c r="A20" s="157" t="s">
        <v>136</v>
      </c>
      <c r="Q20" s="159"/>
      <c r="R20" s="159"/>
    </row>
    <row r="21" spans="1:20" s="158" customFormat="1" ht="36" customHeight="1">
      <c r="A21" s="156" t="s">
        <v>144</v>
      </c>
      <c r="B21" s="196"/>
    </row>
    <row r="22" spans="1:20" ht="38.25">
      <c r="A22" s="157" t="s">
        <v>146</v>
      </c>
    </row>
  </sheetData>
  <mergeCells count="8">
    <mergeCell ref="A3:A4"/>
    <mergeCell ref="S10:S13"/>
    <mergeCell ref="B5:Q5"/>
    <mergeCell ref="B3:D3"/>
    <mergeCell ref="F3:H3"/>
    <mergeCell ref="I3:K3"/>
    <mergeCell ref="L3:N3"/>
    <mergeCell ref="O3:Q3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3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V39"/>
  <sheetViews>
    <sheetView view="pageBreakPreview" zoomScale="40" zoomScaleNormal="40" zoomScaleSheetLayoutView="40" zoomScalePageLayoutView="60" workbookViewId="0">
      <selection activeCell="R20" sqref="R20"/>
    </sheetView>
  </sheetViews>
  <sheetFormatPr defaultColWidth="9" defaultRowHeight="20.100000000000001" customHeight="1"/>
  <cols>
    <col min="1" max="1" width="94.25" style="37" customWidth="1"/>
    <col min="2" max="2" width="20.75" style="37" customWidth="1"/>
    <col min="3" max="3" width="21" style="37" customWidth="1"/>
    <col min="4" max="4" width="20.75" style="37" customWidth="1"/>
    <col min="5" max="5" width="18.5" style="37" customWidth="1"/>
    <col min="6" max="6" width="21.25" style="37" customWidth="1"/>
    <col min="7" max="17" width="19.5" style="37" customWidth="1"/>
    <col min="18" max="18" width="9.75" style="56" customWidth="1"/>
    <col min="19" max="19" width="9" style="56" customWidth="1"/>
    <col min="20" max="20" width="21.5" style="56" customWidth="1"/>
    <col min="21" max="21" width="19.5" style="56" bestFit="1" customWidth="1"/>
    <col min="22" max="22" width="15.5" style="56" bestFit="1" customWidth="1"/>
    <col min="23" max="16384" width="9" style="56"/>
  </cols>
  <sheetData>
    <row r="1" spans="1:22" ht="57" customHeight="1">
      <c r="A1" s="81" t="s">
        <v>115</v>
      </c>
      <c r="H1" s="36"/>
      <c r="J1" s="36"/>
      <c r="L1" s="36"/>
      <c r="M1" s="36"/>
      <c r="N1" s="36"/>
      <c r="O1" s="36"/>
      <c r="P1" s="36"/>
      <c r="Q1" s="36"/>
    </row>
    <row r="2" spans="1:22" ht="3.75" customHeight="1">
      <c r="A2" s="206"/>
      <c r="B2" s="76"/>
      <c r="C2" s="77"/>
      <c r="D2" s="78"/>
      <c r="E2" s="78"/>
      <c r="F2" s="78"/>
      <c r="G2" s="78"/>
      <c r="H2" s="77"/>
      <c r="I2" s="79"/>
      <c r="J2" s="78"/>
      <c r="K2" s="78"/>
      <c r="L2" s="78"/>
      <c r="M2" s="78"/>
      <c r="N2" s="78"/>
      <c r="O2" s="77"/>
      <c r="P2" s="57"/>
      <c r="Q2" s="77"/>
    </row>
    <row r="3" spans="1:22" ht="43.5">
      <c r="A3" s="259" t="s">
        <v>84</v>
      </c>
      <c r="B3" s="207" t="s">
        <v>1</v>
      </c>
      <c r="C3" s="207"/>
      <c r="D3" s="207"/>
      <c r="E3" s="208" t="s">
        <v>2</v>
      </c>
      <c r="F3" s="207" t="s">
        <v>15</v>
      </c>
      <c r="G3" s="207"/>
      <c r="H3" s="207"/>
      <c r="I3" s="207" t="s">
        <v>16</v>
      </c>
      <c r="J3" s="207"/>
      <c r="K3" s="207"/>
      <c r="L3" s="207" t="s">
        <v>18</v>
      </c>
      <c r="M3" s="207"/>
      <c r="N3" s="207"/>
      <c r="O3" s="207" t="s">
        <v>17</v>
      </c>
      <c r="P3" s="207"/>
      <c r="Q3" s="209"/>
    </row>
    <row r="4" spans="1:22" s="112" customFormat="1" ht="45.75" customHeight="1">
      <c r="A4" s="260"/>
      <c r="B4" s="128" t="s">
        <v>3</v>
      </c>
      <c r="C4" s="128" t="s">
        <v>4</v>
      </c>
      <c r="D4" s="128" t="s">
        <v>5</v>
      </c>
      <c r="E4" s="129" t="s">
        <v>6</v>
      </c>
      <c r="F4" s="128" t="s">
        <v>3</v>
      </c>
      <c r="G4" s="128" t="s">
        <v>4</v>
      </c>
      <c r="H4" s="128" t="s">
        <v>5</v>
      </c>
      <c r="I4" s="128" t="s">
        <v>3</v>
      </c>
      <c r="J4" s="128" t="s">
        <v>4</v>
      </c>
      <c r="K4" s="128" t="s">
        <v>5</v>
      </c>
      <c r="L4" s="128" t="s">
        <v>3</v>
      </c>
      <c r="M4" s="128" t="s">
        <v>4</v>
      </c>
      <c r="N4" s="128" t="s">
        <v>5</v>
      </c>
      <c r="O4" s="128" t="s">
        <v>3</v>
      </c>
      <c r="P4" s="128" t="s">
        <v>4</v>
      </c>
      <c r="Q4" s="128" t="s">
        <v>5</v>
      </c>
    </row>
    <row r="5" spans="1:22" s="112" customFormat="1" ht="45.75" customHeight="1">
      <c r="A5" s="205"/>
      <c r="B5" s="255" t="s">
        <v>20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</row>
    <row r="6" spans="1:22" s="115" customFormat="1" ht="42" customHeight="1">
      <c r="A6" s="130" t="s">
        <v>7</v>
      </c>
      <c r="B6" s="146">
        <v>39390.381883900089</v>
      </c>
      <c r="C6" s="146">
        <v>18472.961633500036</v>
      </c>
      <c r="D6" s="146">
        <v>20917.4202504001</v>
      </c>
      <c r="E6" s="146">
        <v>5730.1736702000153</v>
      </c>
      <c r="F6" s="146">
        <v>13607.615741500014</v>
      </c>
      <c r="G6" s="146">
        <v>6307.8505549999973</v>
      </c>
      <c r="H6" s="146">
        <v>7299.7651865000162</v>
      </c>
      <c r="I6" s="146">
        <v>6011.8128748000154</v>
      </c>
      <c r="J6" s="146">
        <v>2061.9408069999899</v>
      </c>
      <c r="K6" s="146">
        <v>3949.8720678000068</v>
      </c>
      <c r="L6" s="146">
        <v>8654.1556963999737</v>
      </c>
      <c r="M6" s="146">
        <v>2565.4451512999926</v>
      </c>
      <c r="N6" s="146">
        <v>6088.7105450999907</v>
      </c>
      <c r="O6" s="146">
        <v>5386.623900999999</v>
      </c>
      <c r="P6" s="146">
        <v>1807.5514500000004</v>
      </c>
      <c r="Q6" s="146">
        <v>3579.0724510000014</v>
      </c>
      <c r="T6" s="114"/>
      <c r="U6" s="114"/>
    </row>
    <row r="7" spans="1:22" s="115" customFormat="1" ht="42" customHeight="1">
      <c r="A7" s="131" t="s">
        <v>24</v>
      </c>
      <c r="B7" s="146">
        <v>10780.362042399976</v>
      </c>
      <c r="C7" s="146">
        <v>2145.8317205999997</v>
      </c>
      <c r="D7" s="146">
        <v>8634.5303218000281</v>
      </c>
      <c r="E7" s="240" t="s">
        <v>145</v>
      </c>
      <c r="F7" s="146">
        <v>2123.0727137000022</v>
      </c>
      <c r="G7" s="146">
        <v>458.56616879999956</v>
      </c>
      <c r="H7" s="146">
        <v>1664.5065448999967</v>
      </c>
      <c r="I7" s="146">
        <v>2563.2212207000039</v>
      </c>
      <c r="J7" s="146">
        <v>506.40388910000024</v>
      </c>
      <c r="K7" s="146">
        <v>2056.8173315999984</v>
      </c>
      <c r="L7" s="146">
        <v>3897.6755458000016</v>
      </c>
      <c r="M7" s="146">
        <v>827.73643900000343</v>
      </c>
      <c r="N7" s="146">
        <v>3069.9391068000004</v>
      </c>
      <c r="O7" s="146">
        <v>2188.8556876999996</v>
      </c>
      <c r="P7" s="146">
        <v>345.58834919999987</v>
      </c>
      <c r="Q7" s="146">
        <v>1843.2673384999998</v>
      </c>
      <c r="T7" s="114"/>
      <c r="U7" s="114"/>
    </row>
    <row r="8" spans="1:22" s="116" customFormat="1" ht="42" customHeight="1">
      <c r="A8" s="132" t="s">
        <v>41</v>
      </c>
      <c r="B8" s="134">
        <v>10780.362042399976</v>
      </c>
      <c r="C8" s="134">
        <v>2145.8317205999997</v>
      </c>
      <c r="D8" s="134">
        <v>8634.5303218000281</v>
      </c>
      <c r="E8" s="238" t="s">
        <v>145</v>
      </c>
      <c r="F8" s="134">
        <v>2123.0727137000022</v>
      </c>
      <c r="G8" s="134">
        <v>458.56616879999956</v>
      </c>
      <c r="H8" s="134">
        <v>1664.5065448999967</v>
      </c>
      <c r="I8" s="134">
        <v>2563.2212207000039</v>
      </c>
      <c r="J8" s="134">
        <v>506.40388910000024</v>
      </c>
      <c r="K8" s="134">
        <v>2056.8173315999984</v>
      </c>
      <c r="L8" s="134">
        <v>3897.6755458000016</v>
      </c>
      <c r="M8" s="134">
        <v>827.73643900000343</v>
      </c>
      <c r="N8" s="134">
        <v>3069.9391068000004</v>
      </c>
      <c r="O8" s="134">
        <v>2188.8556876999996</v>
      </c>
      <c r="P8" s="134">
        <v>345.58834919999987</v>
      </c>
      <c r="Q8" s="134">
        <v>1843.2673384999998</v>
      </c>
      <c r="T8" s="114"/>
      <c r="U8" s="114"/>
    </row>
    <row r="9" spans="1:22" s="118" customFormat="1" ht="42" customHeight="1">
      <c r="A9" s="131" t="s">
        <v>25</v>
      </c>
      <c r="B9" s="146">
        <v>28610.019841499958</v>
      </c>
      <c r="C9" s="146">
        <v>16327.129912900004</v>
      </c>
      <c r="D9" s="146">
        <v>12282.889928600001</v>
      </c>
      <c r="E9" s="146">
        <v>5722.6367956999984</v>
      </c>
      <c r="F9" s="146">
        <v>11484.543027800006</v>
      </c>
      <c r="G9" s="146">
        <v>5849.2843861999991</v>
      </c>
      <c r="H9" s="146">
        <v>5635.2586415999976</v>
      </c>
      <c r="I9" s="146">
        <v>3448.5916540999988</v>
      </c>
      <c r="J9" s="146">
        <v>1555.5369179000004</v>
      </c>
      <c r="K9" s="146">
        <v>1893.0547362</v>
      </c>
      <c r="L9" s="146">
        <v>4756.4801506000049</v>
      </c>
      <c r="M9" s="146">
        <v>1737.708712299999</v>
      </c>
      <c r="N9" s="146">
        <v>3018.7714383000007</v>
      </c>
      <c r="O9" s="146">
        <v>3197.7682133000003</v>
      </c>
      <c r="P9" s="146">
        <v>1461.9631008000003</v>
      </c>
      <c r="Q9" s="146">
        <v>1735.8051125</v>
      </c>
      <c r="R9" s="117"/>
      <c r="T9" s="114"/>
      <c r="U9" s="114"/>
      <c r="V9" s="117"/>
    </row>
    <row r="10" spans="1:22" s="116" customFormat="1" ht="42" customHeight="1">
      <c r="A10" s="62" t="s">
        <v>29</v>
      </c>
      <c r="B10" s="134">
        <v>44.652915500000006</v>
      </c>
      <c r="C10" s="239" t="s">
        <v>145</v>
      </c>
      <c r="D10" s="239" t="s">
        <v>145</v>
      </c>
      <c r="E10" s="238" t="s">
        <v>145</v>
      </c>
      <c r="F10" s="239" t="s">
        <v>145</v>
      </c>
      <c r="G10" s="239" t="s">
        <v>145</v>
      </c>
      <c r="H10" s="239" t="s">
        <v>145</v>
      </c>
      <c r="I10" s="239" t="s">
        <v>145</v>
      </c>
      <c r="J10" s="238" t="s">
        <v>145</v>
      </c>
      <c r="K10" s="239" t="s">
        <v>145</v>
      </c>
      <c r="L10" s="239" t="s">
        <v>145</v>
      </c>
      <c r="M10" s="239" t="s">
        <v>145</v>
      </c>
      <c r="N10" s="238" t="s">
        <v>145</v>
      </c>
      <c r="O10" s="239" t="s">
        <v>145</v>
      </c>
      <c r="P10" s="239" t="s">
        <v>145</v>
      </c>
      <c r="Q10" s="239" t="s">
        <v>145</v>
      </c>
      <c r="T10" s="114"/>
      <c r="U10" s="114"/>
    </row>
    <row r="11" spans="1:22" s="116" customFormat="1" ht="42" customHeight="1">
      <c r="A11" s="62" t="s">
        <v>28</v>
      </c>
      <c r="B11" s="134">
        <v>6598.9268625000041</v>
      </c>
      <c r="C11" s="134">
        <v>3414.2782287000014</v>
      </c>
      <c r="D11" s="134">
        <v>3184.6486337999986</v>
      </c>
      <c r="E11" s="134">
        <v>892.23075029999939</v>
      </c>
      <c r="F11" s="239" t="s">
        <v>145</v>
      </c>
      <c r="G11" s="134">
        <v>1939.0302805000006</v>
      </c>
      <c r="H11" s="134">
        <v>2246.9213663999985</v>
      </c>
      <c r="I11" s="134">
        <v>494.75540689999951</v>
      </c>
      <c r="J11" s="134">
        <v>274.90070020000002</v>
      </c>
      <c r="K11" s="134">
        <v>219.85470670000001</v>
      </c>
      <c r="L11" s="134">
        <v>667.7143632999996</v>
      </c>
      <c r="M11" s="134">
        <v>182.81576749999988</v>
      </c>
      <c r="N11" s="134">
        <v>484.89859580000001</v>
      </c>
      <c r="O11" s="134">
        <v>358.27469510000032</v>
      </c>
      <c r="P11" s="134">
        <v>125.3007302</v>
      </c>
      <c r="Q11" s="134">
        <v>232.9739649</v>
      </c>
      <c r="T11" s="114"/>
      <c r="U11" s="114"/>
    </row>
    <row r="12" spans="1:22" s="116" customFormat="1" ht="42" customHeight="1">
      <c r="A12" s="62" t="s">
        <v>42</v>
      </c>
      <c r="B12" s="134">
        <v>91.685839400000006</v>
      </c>
      <c r="C12" s="134">
        <v>46.539902599999984</v>
      </c>
      <c r="D12" s="134">
        <v>45.145936800000008</v>
      </c>
      <c r="E12" s="239" t="s">
        <v>145</v>
      </c>
      <c r="F12" s="134">
        <v>49.253353399999995</v>
      </c>
      <c r="G12" s="239" t="s">
        <v>145</v>
      </c>
      <c r="H12" s="239" t="s">
        <v>145</v>
      </c>
      <c r="I12" s="239" t="s">
        <v>145</v>
      </c>
      <c r="J12" s="239" t="s">
        <v>145</v>
      </c>
      <c r="K12" s="239" t="s">
        <v>145</v>
      </c>
      <c r="L12" s="239" t="s">
        <v>145</v>
      </c>
      <c r="M12" s="239" t="s">
        <v>145</v>
      </c>
      <c r="N12" s="239" t="s">
        <v>145</v>
      </c>
      <c r="O12" s="239" t="s">
        <v>145</v>
      </c>
      <c r="P12" s="239" t="s">
        <v>145</v>
      </c>
      <c r="Q12" s="239" t="s">
        <v>145</v>
      </c>
      <c r="T12" s="114"/>
      <c r="U12" s="114"/>
    </row>
    <row r="13" spans="1:22" s="116" customFormat="1" ht="42" customHeight="1">
      <c r="A13" s="62" t="s">
        <v>43</v>
      </c>
      <c r="B13" s="134">
        <v>101.02974750000006</v>
      </c>
      <c r="C13" s="134">
        <v>55.713923600000015</v>
      </c>
      <c r="D13" s="239" t="s">
        <v>145</v>
      </c>
      <c r="E13" s="239" t="s">
        <v>145</v>
      </c>
      <c r="F13" s="134">
        <v>39.633219800000006</v>
      </c>
      <c r="G13" s="239" t="s">
        <v>145</v>
      </c>
      <c r="H13" s="239" t="s">
        <v>145</v>
      </c>
      <c r="I13" s="239" t="s">
        <v>145</v>
      </c>
      <c r="J13" s="239" t="s">
        <v>145</v>
      </c>
      <c r="K13" s="239" t="s">
        <v>145</v>
      </c>
      <c r="L13" s="239" t="s">
        <v>145</v>
      </c>
      <c r="M13" s="239" t="s">
        <v>145</v>
      </c>
      <c r="N13" s="239" t="s">
        <v>145</v>
      </c>
      <c r="O13" s="239" t="s">
        <v>145</v>
      </c>
      <c r="P13" s="239" t="s">
        <v>145</v>
      </c>
      <c r="Q13" s="239" t="s">
        <v>145</v>
      </c>
      <c r="T13" s="114"/>
      <c r="U13" s="114"/>
    </row>
    <row r="14" spans="1:22" s="116" customFormat="1" ht="42" customHeight="1">
      <c r="A14" s="62" t="s">
        <v>44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T14" s="114"/>
      <c r="U14" s="114"/>
    </row>
    <row r="15" spans="1:22" s="116" customFormat="1" ht="42" customHeight="1">
      <c r="A15" s="132" t="s">
        <v>45</v>
      </c>
      <c r="B15" s="134">
        <v>2165.9911383999997</v>
      </c>
      <c r="C15" s="134">
        <v>1040.1191599999977</v>
      </c>
      <c r="D15" s="134">
        <v>1125.8719783999998</v>
      </c>
      <c r="E15" s="134">
        <v>219.97930950000003</v>
      </c>
      <c r="F15" s="134">
        <v>772.03849399999967</v>
      </c>
      <c r="G15" s="134">
        <v>400.86046449999981</v>
      </c>
      <c r="H15" s="134">
        <v>371.17802950000004</v>
      </c>
      <c r="I15" s="134">
        <v>386.52721680000019</v>
      </c>
      <c r="J15" s="134">
        <v>178.37804050000005</v>
      </c>
      <c r="K15" s="134">
        <v>208.14917630000011</v>
      </c>
      <c r="L15" s="134">
        <v>521.34228410000003</v>
      </c>
      <c r="M15" s="134">
        <v>134.92729419999984</v>
      </c>
      <c r="N15" s="134">
        <v>386.41498989999951</v>
      </c>
      <c r="O15" s="134">
        <v>266.10383400000001</v>
      </c>
      <c r="P15" s="134">
        <v>105.97405130000001</v>
      </c>
      <c r="Q15" s="134">
        <v>160.12978270000002</v>
      </c>
      <c r="T15" s="114"/>
      <c r="U15" s="114"/>
    </row>
    <row r="16" spans="1:22" s="116" customFormat="1" ht="42" customHeight="1">
      <c r="A16" s="132" t="s">
        <v>46</v>
      </c>
      <c r="B16" s="134">
        <v>6622.8214883999553</v>
      </c>
      <c r="C16" s="134">
        <v>3661.2629608000066</v>
      </c>
      <c r="D16" s="134">
        <v>2961.5585276000038</v>
      </c>
      <c r="E16" s="134">
        <v>1174.9597948999992</v>
      </c>
      <c r="F16" s="134">
        <v>2165.1275079000015</v>
      </c>
      <c r="G16" s="134">
        <v>1127.2590687999991</v>
      </c>
      <c r="H16" s="134">
        <v>1037.8684390999993</v>
      </c>
      <c r="I16" s="134">
        <v>987.19082309999976</v>
      </c>
      <c r="J16" s="134">
        <v>387.2966426000005</v>
      </c>
      <c r="K16" s="134">
        <v>599.89418049999961</v>
      </c>
      <c r="L16" s="134">
        <v>1403.9263648000044</v>
      </c>
      <c r="M16" s="134">
        <v>540.10239919999935</v>
      </c>
      <c r="N16" s="134">
        <v>863.82396560000177</v>
      </c>
      <c r="O16" s="134">
        <v>891.61699770000064</v>
      </c>
      <c r="P16" s="134">
        <v>431.64505530000031</v>
      </c>
      <c r="Q16" s="134">
        <v>459.97194240000022</v>
      </c>
      <c r="T16" s="114"/>
      <c r="U16" s="114"/>
    </row>
    <row r="17" spans="1:21" s="116" customFormat="1" ht="42" customHeight="1">
      <c r="A17" s="132" t="s">
        <v>47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245" t="s">
        <v>82</v>
      </c>
      <c r="T17" s="114"/>
      <c r="U17" s="114"/>
    </row>
    <row r="18" spans="1:21" s="116" customFormat="1" ht="42" customHeight="1">
      <c r="A18" s="62" t="s">
        <v>48</v>
      </c>
      <c r="B18" s="134">
        <v>1703.4532187999964</v>
      </c>
      <c r="C18" s="134">
        <v>1200.3833474999992</v>
      </c>
      <c r="D18" s="134">
        <v>503.06987129999999</v>
      </c>
      <c r="E18" s="134">
        <v>620.12278009999966</v>
      </c>
      <c r="F18" s="134">
        <v>717.16310700000054</v>
      </c>
      <c r="G18" s="134">
        <v>394.2904853</v>
      </c>
      <c r="H18" s="134">
        <v>322.87262169999985</v>
      </c>
      <c r="I18" s="134">
        <v>80.314793299999977</v>
      </c>
      <c r="J18" s="134">
        <v>29.683061100000007</v>
      </c>
      <c r="K18" s="134">
        <v>50.631732199999995</v>
      </c>
      <c r="L18" s="134">
        <v>122.64374519999993</v>
      </c>
      <c r="M18" s="134">
        <v>59.247495300000018</v>
      </c>
      <c r="N18" s="134">
        <v>63.396249900000022</v>
      </c>
      <c r="O18" s="134">
        <v>163.2087932</v>
      </c>
      <c r="P18" s="134">
        <v>97.039525700000027</v>
      </c>
      <c r="Q18" s="134">
        <v>66.169267500000004</v>
      </c>
      <c r="R18" s="245"/>
      <c r="T18" s="114"/>
      <c r="U18" s="114"/>
    </row>
    <row r="19" spans="1:21" s="116" customFormat="1" ht="42" customHeight="1">
      <c r="A19" s="132" t="s">
        <v>96</v>
      </c>
      <c r="B19" s="134">
        <v>3343.077070700007</v>
      </c>
      <c r="C19" s="134">
        <v>2108.2226242000002</v>
      </c>
      <c r="D19" s="134">
        <v>1234.8544465000011</v>
      </c>
      <c r="E19" s="134">
        <v>728.76304459999994</v>
      </c>
      <c r="F19" s="134">
        <v>1229.2911055999996</v>
      </c>
      <c r="G19" s="134">
        <v>683.35327760000007</v>
      </c>
      <c r="H19" s="134">
        <v>545.93782800000008</v>
      </c>
      <c r="I19" s="134">
        <v>337.64217320000006</v>
      </c>
      <c r="J19" s="134">
        <v>191.11314990000008</v>
      </c>
      <c r="K19" s="134">
        <v>146.52902329999995</v>
      </c>
      <c r="L19" s="134">
        <v>530.28215239999986</v>
      </c>
      <c r="M19" s="134">
        <v>235.73538070000004</v>
      </c>
      <c r="N19" s="134">
        <v>294.54677169999985</v>
      </c>
      <c r="O19" s="134">
        <v>517.09859489999997</v>
      </c>
      <c r="P19" s="134">
        <v>269.25777139999963</v>
      </c>
      <c r="Q19" s="134">
        <v>247.84082349999997</v>
      </c>
      <c r="R19" s="258"/>
      <c r="T19" s="114"/>
      <c r="U19" s="114"/>
    </row>
    <row r="20" spans="1:21" s="116" customFormat="1" ht="42" customHeight="1">
      <c r="A20" s="62" t="s">
        <v>49</v>
      </c>
      <c r="B20" s="134">
        <v>207.85515879999994</v>
      </c>
      <c r="C20" s="134">
        <v>168.06475649999996</v>
      </c>
      <c r="D20" s="239" t="s">
        <v>145</v>
      </c>
      <c r="E20" s="134">
        <v>105.12264210000001</v>
      </c>
      <c r="F20" s="239" t="s">
        <v>145</v>
      </c>
      <c r="G20" s="239" t="s">
        <v>145</v>
      </c>
      <c r="H20" s="239" t="s">
        <v>145</v>
      </c>
      <c r="I20" s="239" t="s">
        <v>145</v>
      </c>
      <c r="J20" s="239" t="s">
        <v>145</v>
      </c>
      <c r="K20" s="239" t="s">
        <v>145</v>
      </c>
      <c r="L20" s="239" t="s">
        <v>145</v>
      </c>
      <c r="M20" s="239" t="s">
        <v>145</v>
      </c>
      <c r="N20" s="239" t="s">
        <v>145</v>
      </c>
      <c r="O20" s="239" t="s">
        <v>145</v>
      </c>
      <c r="P20" s="239" t="s">
        <v>145</v>
      </c>
      <c r="Q20" s="239" t="s">
        <v>145</v>
      </c>
      <c r="T20" s="114"/>
      <c r="U20" s="114"/>
    </row>
    <row r="21" spans="1:21" s="116" customFormat="1" ht="42" customHeight="1">
      <c r="A21" s="62" t="s">
        <v>50</v>
      </c>
      <c r="B21" s="134">
        <v>512.98648539999988</v>
      </c>
      <c r="C21" s="134">
        <v>351.10876109999998</v>
      </c>
      <c r="D21" s="134">
        <v>161.87772430000004</v>
      </c>
      <c r="E21" s="134">
        <v>189.60906139999997</v>
      </c>
      <c r="F21" s="134">
        <v>168.99322479999998</v>
      </c>
      <c r="G21" s="134">
        <v>82.170185899999964</v>
      </c>
      <c r="H21" s="134">
        <v>86.8230389</v>
      </c>
      <c r="I21" s="134">
        <v>69.404104600000025</v>
      </c>
      <c r="J21" s="134">
        <v>35.514929600000009</v>
      </c>
      <c r="K21" s="239" t="s">
        <v>145</v>
      </c>
      <c r="L21" s="134">
        <v>45.792424200000006</v>
      </c>
      <c r="M21" s="134">
        <v>23.584587299999999</v>
      </c>
      <c r="N21" s="239" t="s">
        <v>145</v>
      </c>
      <c r="O21" s="134">
        <v>39.187670400000002</v>
      </c>
      <c r="P21" s="239" t="s">
        <v>145</v>
      </c>
      <c r="Q21" s="239" t="s">
        <v>145</v>
      </c>
      <c r="T21" s="114"/>
      <c r="U21" s="114"/>
    </row>
    <row r="22" spans="1:21" s="116" customFormat="1" ht="42" customHeight="1">
      <c r="A22" s="62" t="s">
        <v>51</v>
      </c>
      <c r="B22" s="134">
        <v>324.11240170000025</v>
      </c>
      <c r="C22" s="134">
        <v>259.00788510000007</v>
      </c>
      <c r="D22" s="134">
        <v>65.104516599999997</v>
      </c>
      <c r="E22" s="134">
        <v>172.1045771</v>
      </c>
      <c r="F22" s="134">
        <v>115.88002169999999</v>
      </c>
      <c r="G22" s="134">
        <v>62.328597200000004</v>
      </c>
      <c r="H22" s="134">
        <v>53.551424500000003</v>
      </c>
      <c r="I22" s="239" t="s">
        <v>145</v>
      </c>
      <c r="J22" s="239" t="s">
        <v>145</v>
      </c>
      <c r="K22" s="239" t="s">
        <v>145</v>
      </c>
      <c r="L22" s="239" t="s">
        <v>145</v>
      </c>
      <c r="M22" s="239" t="s">
        <v>145</v>
      </c>
      <c r="N22" s="239" t="s">
        <v>145</v>
      </c>
      <c r="O22" s="239" t="s">
        <v>145</v>
      </c>
      <c r="P22" s="239" t="s">
        <v>145</v>
      </c>
      <c r="Q22" s="239" t="s">
        <v>145</v>
      </c>
      <c r="T22" s="114"/>
      <c r="U22" s="114"/>
    </row>
    <row r="23" spans="1:21" s="116" customFormat="1" ht="42" customHeight="1">
      <c r="A23" s="62" t="s">
        <v>52</v>
      </c>
      <c r="B23" s="134">
        <v>465.20912799999996</v>
      </c>
      <c r="C23" s="134">
        <v>374.93171400000006</v>
      </c>
      <c r="D23" s="134">
        <v>90.277414000000022</v>
      </c>
      <c r="E23" s="134">
        <v>253.90751370000004</v>
      </c>
      <c r="F23" s="134">
        <v>113.91892470000003</v>
      </c>
      <c r="G23" s="134">
        <v>65.453683000000012</v>
      </c>
      <c r="H23" s="134">
        <v>48.465241699999993</v>
      </c>
      <c r="I23" s="134">
        <v>33.032404700000001</v>
      </c>
      <c r="J23" s="239" t="s">
        <v>145</v>
      </c>
      <c r="K23" s="239" t="s">
        <v>145</v>
      </c>
      <c r="L23" s="239" t="s">
        <v>145</v>
      </c>
      <c r="M23" s="239" t="s">
        <v>145</v>
      </c>
      <c r="N23" s="239" t="s">
        <v>145</v>
      </c>
      <c r="O23" s="134">
        <v>33.369374800000003</v>
      </c>
      <c r="P23" s="239" t="s">
        <v>145</v>
      </c>
      <c r="Q23" s="239" t="s">
        <v>145</v>
      </c>
      <c r="T23" s="114"/>
      <c r="U23" s="114"/>
    </row>
    <row r="24" spans="1:21" s="116" customFormat="1" ht="42" customHeight="1">
      <c r="A24" s="62" t="s">
        <v>53</v>
      </c>
      <c r="B24" s="133">
        <v>750.13965990000156</v>
      </c>
      <c r="C24" s="133">
        <v>559.91075280000018</v>
      </c>
      <c r="D24" s="133">
        <v>190.22890709999987</v>
      </c>
      <c r="E24" s="133">
        <v>337.00487900000002</v>
      </c>
      <c r="F24" s="133">
        <v>244.00973219999997</v>
      </c>
      <c r="G24" s="133">
        <v>140.2977879</v>
      </c>
      <c r="H24" s="133">
        <v>103.71194430000001</v>
      </c>
      <c r="I24" s="133">
        <v>59.353554799999998</v>
      </c>
      <c r="J24" s="133">
        <v>26.430801899999999</v>
      </c>
      <c r="K24" s="239" t="s">
        <v>145</v>
      </c>
      <c r="L24" s="133">
        <v>37.106546900000005</v>
      </c>
      <c r="M24" s="239" t="s">
        <v>145</v>
      </c>
      <c r="N24" s="239" t="s">
        <v>145</v>
      </c>
      <c r="O24" s="133">
        <v>72.664946999999998</v>
      </c>
      <c r="P24" s="133">
        <v>37.0728157</v>
      </c>
      <c r="Q24" s="133">
        <v>35.592131300000005</v>
      </c>
      <c r="T24" s="114"/>
      <c r="U24" s="114"/>
    </row>
    <row r="25" spans="1:21" s="116" customFormat="1" ht="42" customHeight="1">
      <c r="A25" s="62" t="s">
        <v>54</v>
      </c>
      <c r="B25" s="133">
        <v>1817.1068028999985</v>
      </c>
      <c r="C25" s="133">
        <v>887.96195299999852</v>
      </c>
      <c r="D25" s="133">
        <v>929.14484990000051</v>
      </c>
      <c r="E25" s="133">
        <v>320.03512070000011</v>
      </c>
      <c r="F25" s="133">
        <v>457.30930729999989</v>
      </c>
      <c r="G25" s="133">
        <v>192.22535359999995</v>
      </c>
      <c r="H25" s="133">
        <v>265.08395370000005</v>
      </c>
      <c r="I25" s="133">
        <v>302.88943149999989</v>
      </c>
      <c r="J25" s="133">
        <v>127.22524159999993</v>
      </c>
      <c r="K25" s="133">
        <v>175.66418990000005</v>
      </c>
      <c r="L25" s="133">
        <v>465.46108830000065</v>
      </c>
      <c r="M25" s="133">
        <v>157.07709019999996</v>
      </c>
      <c r="N25" s="133">
        <v>308.38399810000021</v>
      </c>
      <c r="O25" s="133">
        <v>271.41185509999997</v>
      </c>
      <c r="P25" s="133">
        <v>91.399146900000005</v>
      </c>
      <c r="Q25" s="133">
        <v>180.01270819999993</v>
      </c>
      <c r="T25" s="114"/>
      <c r="U25" s="114"/>
    </row>
    <row r="26" spans="1:21" s="116" customFormat="1" ht="42" customHeight="1">
      <c r="A26" s="62" t="s">
        <v>55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T26" s="114"/>
      <c r="U26" s="114"/>
    </row>
    <row r="27" spans="1:21" s="116" customFormat="1" ht="42" customHeight="1">
      <c r="A27" s="62" t="s">
        <v>56</v>
      </c>
      <c r="B27" s="133">
        <v>1124.6006803999996</v>
      </c>
      <c r="C27" s="133">
        <v>560.31648599999971</v>
      </c>
      <c r="D27" s="133">
        <v>564.28419440000016</v>
      </c>
      <c r="E27" s="133">
        <v>133.73123269999999</v>
      </c>
      <c r="F27" s="133">
        <v>300.35429549999998</v>
      </c>
      <c r="G27" s="133">
        <v>154.31548100000003</v>
      </c>
      <c r="H27" s="133">
        <v>146.0388145</v>
      </c>
      <c r="I27" s="133">
        <v>212.49328559999972</v>
      </c>
      <c r="J27" s="133">
        <v>100.7254957</v>
      </c>
      <c r="K27" s="133">
        <v>111.76778990000001</v>
      </c>
      <c r="L27" s="133">
        <v>279.11930179999985</v>
      </c>
      <c r="M27" s="133">
        <v>94.589185400000034</v>
      </c>
      <c r="N27" s="133">
        <v>184.53011639999991</v>
      </c>
      <c r="O27" s="133">
        <v>198.90256480000005</v>
      </c>
      <c r="P27" s="133">
        <v>76.955091199999984</v>
      </c>
      <c r="Q27" s="133">
        <v>121.9474736</v>
      </c>
      <c r="S27" s="257"/>
      <c r="T27" s="114"/>
      <c r="U27" s="114"/>
    </row>
    <row r="28" spans="1:21" s="113" customFormat="1" ht="42" customHeight="1">
      <c r="A28" s="62" t="s">
        <v>57</v>
      </c>
      <c r="B28" s="133">
        <v>818.42120849999981</v>
      </c>
      <c r="C28" s="133">
        <v>430.5835021000002</v>
      </c>
      <c r="D28" s="133">
        <v>387.8377064</v>
      </c>
      <c r="E28" s="133">
        <v>129.79863270000001</v>
      </c>
      <c r="F28" s="133">
        <v>228.36054380000007</v>
      </c>
      <c r="G28" s="133">
        <v>124.93576990000003</v>
      </c>
      <c r="H28" s="133">
        <v>103.42477389999996</v>
      </c>
      <c r="I28" s="133">
        <v>153.06494499999988</v>
      </c>
      <c r="J28" s="133">
        <v>53.663975000000043</v>
      </c>
      <c r="K28" s="133">
        <v>99.400970000000001</v>
      </c>
      <c r="L28" s="133">
        <v>186.38980960000001</v>
      </c>
      <c r="M28" s="133">
        <v>73.857973700000002</v>
      </c>
      <c r="N28" s="133">
        <v>112.53183589999998</v>
      </c>
      <c r="O28" s="133">
        <v>120.80727739999998</v>
      </c>
      <c r="P28" s="133">
        <v>48.327150799999991</v>
      </c>
      <c r="Q28" s="133">
        <v>72.480126600000006</v>
      </c>
      <c r="S28" s="257"/>
      <c r="T28" s="114"/>
      <c r="U28" s="114"/>
    </row>
    <row r="29" spans="1:21" s="113" customFormat="1" ht="42" customHeight="1">
      <c r="A29" s="62" t="s">
        <v>58</v>
      </c>
      <c r="B29" s="133">
        <v>341.13162790000001</v>
      </c>
      <c r="C29" s="133">
        <v>219.09349390000003</v>
      </c>
      <c r="D29" s="133">
        <v>122.03813400000001</v>
      </c>
      <c r="E29" s="239" t="s">
        <v>145</v>
      </c>
      <c r="F29" s="133">
        <v>104.73601299999997</v>
      </c>
      <c r="G29" s="133">
        <v>61.985414199999987</v>
      </c>
      <c r="H29" s="133">
        <v>42.750598799999999</v>
      </c>
      <c r="I29" s="133">
        <v>58.236868500000014</v>
      </c>
      <c r="J29" s="133">
        <v>39.723956600000008</v>
      </c>
      <c r="K29" s="239" t="s">
        <v>145</v>
      </c>
      <c r="L29" s="133">
        <v>75.318690900000036</v>
      </c>
      <c r="M29" s="133">
        <v>28.598572299999983</v>
      </c>
      <c r="N29" s="133">
        <v>46.720118599999992</v>
      </c>
      <c r="O29" s="133">
        <v>37.867430299999988</v>
      </c>
      <c r="P29" s="133">
        <v>23.812925599999996</v>
      </c>
      <c r="Q29" s="239" t="s">
        <v>145</v>
      </c>
      <c r="S29" s="257"/>
      <c r="T29" s="114"/>
      <c r="U29" s="114"/>
    </row>
    <row r="30" spans="1:21" s="113" customFormat="1" ht="42" customHeight="1">
      <c r="A30" s="62" t="s">
        <v>59</v>
      </c>
      <c r="B30" s="133">
        <v>1242.9392183999985</v>
      </c>
      <c r="C30" s="133">
        <v>729.40939290000017</v>
      </c>
      <c r="D30" s="133">
        <v>513.52982549999956</v>
      </c>
      <c r="E30" s="133">
        <v>206.16699279999995</v>
      </c>
      <c r="F30" s="133">
        <v>419.79319059999989</v>
      </c>
      <c r="G30" s="133">
        <v>256.05430469999993</v>
      </c>
      <c r="H30" s="133">
        <v>163.73888589999996</v>
      </c>
      <c r="I30" s="133">
        <v>193.33184639999996</v>
      </c>
      <c r="J30" s="133">
        <v>60.366291799999985</v>
      </c>
      <c r="K30" s="133">
        <v>132.96555460000002</v>
      </c>
      <c r="L30" s="133">
        <v>286.09825109999986</v>
      </c>
      <c r="M30" s="133">
        <v>132.28018769999997</v>
      </c>
      <c r="N30" s="133">
        <v>153.81806340000009</v>
      </c>
      <c r="O30" s="133">
        <v>137.54893749999997</v>
      </c>
      <c r="P30" s="133">
        <v>74.541615899999996</v>
      </c>
      <c r="Q30" s="133">
        <v>63.007321600000004</v>
      </c>
      <c r="S30" s="257"/>
      <c r="T30" s="114"/>
      <c r="U30" s="114"/>
    </row>
    <row r="31" spans="1:21" s="113" customFormat="1" ht="42" customHeight="1">
      <c r="A31" s="62" t="s">
        <v>60</v>
      </c>
      <c r="B31" s="133">
        <v>247.55077109999999</v>
      </c>
      <c r="C31" s="133">
        <v>171.61389229999997</v>
      </c>
      <c r="D31" s="133">
        <v>75.936878799999988</v>
      </c>
      <c r="E31" s="133">
        <v>99.880900499999996</v>
      </c>
      <c r="F31" s="133">
        <v>67.193307299999987</v>
      </c>
      <c r="G31" s="133">
        <v>50.298799899999999</v>
      </c>
      <c r="H31" s="239" t="s">
        <v>145</v>
      </c>
      <c r="I31" s="133">
        <v>25.887352199999999</v>
      </c>
      <c r="J31" s="239" t="s">
        <v>145</v>
      </c>
      <c r="K31" s="239" t="s">
        <v>145</v>
      </c>
      <c r="L31" s="239" t="s">
        <v>145</v>
      </c>
      <c r="M31" s="239" t="s">
        <v>145</v>
      </c>
      <c r="N31" s="239" t="s">
        <v>145</v>
      </c>
      <c r="O31" s="239" t="s">
        <v>145</v>
      </c>
      <c r="P31" s="239" t="s">
        <v>145</v>
      </c>
      <c r="Q31" s="239" t="s">
        <v>145</v>
      </c>
      <c r="R31" s="80"/>
      <c r="S31" s="257"/>
      <c r="T31" s="114"/>
      <c r="U31" s="114"/>
    </row>
    <row r="32" spans="1:21" s="113" customFormat="1" ht="42" customHeight="1">
      <c r="A32" s="62" t="s">
        <v>61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S32" s="257"/>
      <c r="T32" s="114"/>
      <c r="U32" s="114"/>
    </row>
    <row r="33" spans="1:21" s="113" customFormat="1" ht="42" customHeight="1">
      <c r="A33" s="62" t="s">
        <v>62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S33" s="257"/>
      <c r="T33" s="114"/>
      <c r="U33" s="114"/>
    </row>
    <row r="34" spans="1:21" s="113" customFormat="1" ht="42" customHeight="1">
      <c r="A34" s="62" t="s">
        <v>105</v>
      </c>
      <c r="B34" s="238" t="s">
        <v>145</v>
      </c>
      <c r="C34" s="238" t="s">
        <v>145</v>
      </c>
      <c r="D34" s="180" t="s">
        <v>103</v>
      </c>
      <c r="E34" s="238" t="s">
        <v>145</v>
      </c>
      <c r="F34" s="180" t="s">
        <v>103</v>
      </c>
      <c r="G34" s="180" t="s">
        <v>103</v>
      </c>
      <c r="H34" s="180" t="s">
        <v>103</v>
      </c>
      <c r="I34" s="180" t="s">
        <v>103</v>
      </c>
      <c r="J34" s="180" t="s">
        <v>103</v>
      </c>
      <c r="K34" s="180" t="s">
        <v>103</v>
      </c>
      <c r="L34" s="180" t="s">
        <v>103</v>
      </c>
      <c r="M34" s="180" t="s">
        <v>103</v>
      </c>
      <c r="N34" s="180" t="s">
        <v>103</v>
      </c>
      <c r="O34" s="180" t="s">
        <v>103</v>
      </c>
      <c r="P34" s="180" t="s">
        <v>103</v>
      </c>
      <c r="Q34" s="180" t="s">
        <v>103</v>
      </c>
      <c r="S34" s="257"/>
      <c r="T34" s="114"/>
      <c r="U34" s="114"/>
    </row>
    <row r="35" spans="1:21" s="113" customFormat="1" ht="42" customHeight="1">
      <c r="A35" s="62" t="s">
        <v>63</v>
      </c>
      <c r="B35" s="239" t="s">
        <v>145</v>
      </c>
      <c r="C35" s="239" t="s">
        <v>145</v>
      </c>
      <c r="D35" s="238" t="s">
        <v>145</v>
      </c>
      <c r="E35" s="239" t="s">
        <v>145</v>
      </c>
      <c r="F35" s="239" t="s">
        <v>145</v>
      </c>
      <c r="G35" s="238" t="s">
        <v>145</v>
      </c>
      <c r="H35" s="238" t="s">
        <v>145</v>
      </c>
      <c r="I35" s="180" t="s">
        <v>103</v>
      </c>
      <c r="J35" s="180" t="s">
        <v>103</v>
      </c>
      <c r="K35" s="180" t="s">
        <v>103</v>
      </c>
      <c r="L35" s="180" t="s">
        <v>103</v>
      </c>
      <c r="M35" s="180" t="s">
        <v>103</v>
      </c>
      <c r="N35" s="180" t="s">
        <v>103</v>
      </c>
      <c r="O35" s="180" t="s">
        <v>103</v>
      </c>
      <c r="P35" s="180" t="s">
        <v>103</v>
      </c>
      <c r="Q35" s="180" t="s">
        <v>103</v>
      </c>
      <c r="S35" s="257"/>
      <c r="T35" s="114"/>
      <c r="U35" s="114"/>
    </row>
    <row r="36" spans="1:21" s="113" customFormat="1" ht="7.5" customHeight="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21" s="112" customFormat="1" ht="42" customHeight="1">
      <c r="A37" s="61" t="str">
        <f>T2_Mr2!A20</f>
        <v>ที่มา  :  การสำรวจภาวะการทำงานของประชากร เดือนกุมภาพันธ์ พ.ศ. 2568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21" s="158" customFormat="1" ht="36" customHeight="1">
      <c r="A38" s="98" t="s">
        <v>144</v>
      </c>
      <c r="B38" s="196"/>
    </row>
    <row r="39" spans="1:21" s="1" customFormat="1" ht="43.5">
      <c r="A39" s="95" t="s">
        <v>147</v>
      </c>
    </row>
  </sheetData>
  <mergeCells count="4">
    <mergeCell ref="S27:S35"/>
    <mergeCell ref="R17:R19"/>
    <mergeCell ref="A3:A4"/>
    <mergeCell ref="B5:Q5"/>
  </mergeCells>
  <conditionalFormatting sqref="AC38">
    <cfRule type="cellIs" dxfId="11" priority="1" operator="lessThan">
      <formula>0.05</formula>
    </cfRule>
  </conditionalFormatting>
  <printOptions horizontalCentered="1"/>
  <pageMargins left="0.25" right="0.25" top="0.75" bottom="0.17" header="0.3" footer="0.18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T25"/>
  <sheetViews>
    <sheetView view="pageBreakPreview" topLeftCell="A7" zoomScale="40" zoomScaleNormal="40" zoomScaleSheetLayoutView="40" zoomScalePageLayoutView="37" workbookViewId="0">
      <selection activeCell="E19" sqref="E19"/>
    </sheetView>
  </sheetViews>
  <sheetFormatPr defaultColWidth="9" defaultRowHeight="20.100000000000001" customHeight="1"/>
  <cols>
    <col min="1" max="1" width="92.5" style="10" customWidth="1"/>
    <col min="2" max="4" width="19.875" style="10" customWidth="1"/>
    <col min="5" max="5" width="18.875" style="10" customWidth="1"/>
    <col min="6" max="6" width="19.875" style="10" customWidth="1"/>
    <col min="7" max="11" width="18.875" style="10" customWidth="1"/>
    <col min="12" max="12" width="17.625" style="10" customWidth="1"/>
    <col min="13" max="14" width="18.875" style="10" customWidth="1"/>
    <col min="15" max="17" width="17.625" style="10" customWidth="1"/>
    <col min="18" max="18" width="2.375" style="10" customWidth="1"/>
    <col min="19" max="19" width="6.25" style="10" customWidth="1"/>
    <col min="20" max="16384" width="9" style="10"/>
  </cols>
  <sheetData>
    <row r="1" spans="1:20" s="7" customFormat="1" ht="54" customHeight="1">
      <c r="A1" s="84" t="s">
        <v>116</v>
      </c>
    </row>
    <row r="2" spans="1:20" ht="13.5" customHeight="1">
      <c r="A2" s="8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9"/>
    </row>
    <row r="3" spans="1:20" s="120" customFormat="1" ht="57.75" customHeight="1">
      <c r="A3" s="261" t="s">
        <v>23</v>
      </c>
      <c r="B3" s="138" t="s">
        <v>1</v>
      </c>
      <c r="C3" s="138"/>
      <c r="D3" s="138"/>
      <c r="E3" s="139" t="s">
        <v>2</v>
      </c>
      <c r="F3" s="138" t="s">
        <v>15</v>
      </c>
      <c r="G3" s="138"/>
      <c r="H3" s="138"/>
      <c r="I3" s="138" t="s">
        <v>16</v>
      </c>
      <c r="J3" s="138"/>
      <c r="K3" s="138"/>
      <c r="L3" s="138" t="s">
        <v>18</v>
      </c>
      <c r="M3" s="138"/>
      <c r="N3" s="138"/>
      <c r="O3" s="138" t="s">
        <v>17</v>
      </c>
      <c r="P3" s="138"/>
      <c r="Q3" s="138"/>
      <c r="R3" s="119"/>
    </row>
    <row r="4" spans="1:20" s="122" customFormat="1" ht="57.75" customHeight="1">
      <c r="A4" s="262"/>
      <c r="B4" s="140" t="s">
        <v>3</v>
      </c>
      <c r="C4" s="140" t="s">
        <v>4</v>
      </c>
      <c r="D4" s="140" t="s">
        <v>5</v>
      </c>
      <c r="E4" s="141" t="s">
        <v>6</v>
      </c>
      <c r="F4" s="140" t="s">
        <v>3</v>
      </c>
      <c r="G4" s="140" t="s">
        <v>4</v>
      </c>
      <c r="H4" s="140" t="s">
        <v>5</v>
      </c>
      <c r="I4" s="140" t="s">
        <v>3</v>
      </c>
      <c r="J4" s="140" t="s">
        <v>4</v>
      </c>
      <c r="K4" s="140" t="s">
        <v>5</v>
      </c>
      <c r="L4" s="140" t="s">
        <v>3</v>
      </c>
      <c r="M4" s="140" t="s">
        <v>4</v>
      </c>
      <c r="N4" s="140" t="s">
        <v>5</v>
      </c>
      <c r="O4" s="140" t="s">
        <v>3</v>
      </c>
      <c r="P4" s="140" t="s">
        <v>4</v>
      </c>
      <c r="Q4" s="140" t="s">
        <v>5</v>
      </c>
      <c r="R4" s="121"/>
    </row>
    <row r="5" spans="1:20" s="122" customFormat="1" ht="57.75" customHeight="1">
      <c r="A5" s="143"/>
      <c r="B5" s="263" t="s">
        <v>85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121"/>
    </row>
    <row r="6" spans="1:20" s="120" customFormat="1" ht="57.75" customHeight="1">
      <c r="A6" s="143" t="s">
        <v>7</v>
      </c>
      <c r="B6" s="149">
        <v>39390.381883900089</v>
      </c>
      <c r="C6" s="149">
        <v>18472.961633500036</v>
      </c>
      <c r="D6" s="149">
        <v>20917.4202504001</v>
      </c>
      <c r="E6" s="149">
        <v>5730.1736702000153</v>
      </c>
      <c r="F6" s="146">
        <v>13607.615741500014</v>
      </c>
      <c r="G6" s="146">
        <v>6307.8505549999973</v>
      </c>
      <c r="H6" s="146">
        <v>7299.7651865000162</v>
      </c>
      <c r="I6" s="146">
        <v>6011.8128748000154</v>
      </c>
      <c r="J6" s="146">
        <v>2061.9408069999899</v>
      </c>
      <c r="K6" s="146">
        <v>3949.8720678000068</v>
      </c>
      <c r="L6" s="146">
        <v>8654.1556963999737</v>
      </c>
      <c r="M6" s="146">
        <v>2565.4451512999926</v>
      </c>
      <c r="N6" s="146">
        <v>6088.7105450999907</v>
      </c>
      <c r="O6" s="146">
        <v>5386.623900999999</v>
      </c>
      <c r="P6" s="146">
        <v>1807.5514500000004</v>
      </c>
      <c r="Q6" s="146">
        <v>3579.0724510000014</v>
      </c>
      <c r="R6" s="124"/>
    </row>
    <row r="7" spans="1:20" s="123" customFormat="1" ht="54" customHeight="1">
      <c r="A7" s="142" t="s">
        <v>102</v>
      </c>
      <c r="B7" s="150">
        <v>1370.0719333000009</v>
      </c>
      <c r="C7" s="150">
        <v>778.96141309999973</v>
      </c>
      <c r="D7" s="150">
        <v>591.11052020000034</v>
      </c>
      <c r="E7" s="150">
        <v>367.31308330000002</v>
      </c>
      <c r="F7" s="150">
        <v>416.96044059999974</v>
      </c>
      <c r="G7" s="150">
        <v>200.09408700000014</v>
      </c>
      <c r="H7" s="150">
        <v>216.86635359999994</v>
      </c>
      <c r="I7" s="150">
        <v>176.66943080000001</v>
      </c>
      <c r="J7" s="150">
        <v>71.551301199999969</v>
      </c>
      <c r="K7" s="150">
        <v>105.11812959999997</v>
      </c>
      <c r="L7" s="150">
        <v>267.23920950000013</v>
      </c>
      <c r="M7" s="150">
        <v>85.954717600000023</v>
      </c>
      <c r="N7" s="150">
        <v>181.28449190000009</v>
      </c>
      <c r="O7" s="150">
        <v>141.88976910000005</v>
      </c>
      <c r="P7" s="150">
        <v>54.048224000000005</v>
      </c>
      <c r="Q7" s="150">
        <v>87.84154509999999</v>
      </c>
      <c r="R7" s="125"/>
      <c r="T7" s="120"/>
    </row>
    <row r="8" spans="1:20" s="123" customFormat="1" ht="54" customHeight="1">
      <c r="A8" s="142" t="s">
        <v>97</v>
      </c>
      <c r="B8" s="150">
        <v>2283.6331952000032</v>
      </c>
      <c r="C8" s="150">
        <v>1437.0870111000002</v>
      </c>
      <c r="D8" s="150">
        <v>846.54618409999955</v>
      </c>
      <c r="E8" s="150">
        <v>582.77787039999998</v>
      </c>
      <c r="F8" s="150">
        <v>710.85544620000042</v>
      </c>
      <c r="G8" s="150">
        <v>412.41573799999998</v>
      </c>
      <c r="H8" s="150">
        <v>298.43970819999998</v>
      </c>
      <c r="I8" s="150">
        <v>281.42828780000013</v>
      </c>
      <c r="J8" s="150">
        <v>149.94969979999979</v>
      </c>
      <c r="K8" s="150">
        <v>131.478588</v>
      </c>
      <c r="L8" s="150">
        <v>418.6798495000001</v>
      </c>
      <c r="M8" s="150">
        <v>162.93835639999989</v>
      </c>
      <c r="N8" s="150">
        <v>255.7414930999999</v>
      </c>
      <c r="O8" s="150">
        <v>289.89174129999992</v>
      </c>
      <c r="P8" s="150">
        <v>129.00534650000009</v>
      </c>
      <c r="Q8" s="150">
        <v>160.88639479999995</v>
      </c>
      <c r="R8" s="125"/>
      <c r="T8" s="120"/>
    </row>
    <row r="9" spans="1:20" s="123" customFormat="1" ht="54" customHeight="1">
      <c r="A9" s="142" t="s">
        <v>120</v>
      </c>
      <c r="B9" s="150">
        <v>2037.1960363999972</v>
      </c>
      <c r="C9" s="150">
        <v>1365.0632303999998</v>
      </c>
      <c r="D9" s="150">
        <v>672.13280600000019</v>
      </c>
      <c r="E9" s="150">
        <v>632.98452659999987</v>
      </c>
      <c r="F9" s="150">
        <v>847.53316399999972</v>
      </c>
      <c r="G9" s="150">
        <v>489.32687959999981</v>
      </c>
      <c r="H9" s="150">
        <v>358.20628440000007</v>
      </c>
      <c r="I9" s="150">
        <v>181.37010610000004</v>
      </c>
      <c r="J9" s="150">
        <v>75.924761000000046</v>
      </c>
      <c r="K9" s="150">
        <v>105.44534510000003</v>
      </c>
      <c r="L9" s="150">
        <v>211.88200820000009</v>
      </c>
      <c r="M9" s="150">
        <v>84.728171699999933</v>
      </c>
      <c r="N9" s="150">
        <v>127.15383649999994</v>
      </c>
      <c r="O9" s="150">
        <v>163.42623149999997</v>
      </c>
      <c r="P9" s="150">
        <v>82.098891499999993</v>
      </c>
      <c r="Q9" s="150">
        <v>81.327340000000021</v>
      </c>
      <c r="R9" s="125"/>
      <c r="T9" s="120"/>
    </row>
    <row r="10" spans="1:20" s="123" customFormat="1" ht="54" customHeight="1">
      <c r="A10" s="142" t="s">
        <v>121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26"/>
      <c r="T10" s="120"/>
    </row>
    <row r="11" spans="1:20" s="123" customFormat="1" ht="54" customHeight="1">
      <c r="A11" s="142" t="s">
        <v>22</v>
      </c>
      <c r="B11" s="150">
        <v>1915.2158998000011</v>
      </c>
      <c r="C11" s="150">
        <v>1138.2989570999996</v>
      </c>
      <c r="D11" s="150">
        <v>776.91694270000062</v>
      </c>
      <c r="E11" s="150">
        <v>448.09944930000006</v>
      </c>
      <c r="F11" s="241" t="s">
        <v>145</v>
      </c>
      <c r="G11" s="150">
        <v>393.49712370000003</v>
      </c>
      <c r="H11" s="150">
        <v>417.93536149999989</v>
      </c>
      <c r="I11" s="150">
        <v>221.00738039999987</v>
      </c>
      <c r="J11" s="150">
        <v>114.89021049999987</v>
      </c>
      <c r="K11" s="150">
        <v>106.11716990000004</v>
      </c>
      <c r="L11" s="150">
        <v>244.37451640000012</v>
      </c>
      <c r="M11" s="150">
        <v>87.262215199999972</v>
      </c>
      <c r="N11" s="150">
        <v>157.11230120000005</v>
      </c>
      <c r="O11" s="150">
        <v>190.30206850000008</v>
      </c>
      <c r="P11" s="150">
        <v>94.549958400000008</v>
      </c>
      <c r="Q11" s="150">
        <v>95.752110099999953</v>
      </c>
      <c r="R11" s="125"/>
      <c r="T11" s="120"/>
    </row>
    <row r="12" spans="1:20" s="123" customFormat="1" ht="54" customHeight="1">
      <c r="A12" s="142" t="s">
        <v>89</v>
      </c>
      <c r="B12" s="150">
        <v>8435.9027298999681</v>
      </c>
      <c r="C12" s="150">
        <v>4840.7783030999954</v>
      </c>
      <c r="D12" s="150">
        <v>3595.1244268000069</v>
      </c>
      <c r="E12" s="150">
        <v>1585.1757279000012</v>
      </c>
      <c r="F12" s="150">
        <v>2824.1117005000042</v>
      </c>
      <c r="G12" s="150">
        <v>1503.9072303</v>
      </c>
      <c r="H12" s="150">
        <v>1320.2044701999989</v>
      </c>
      <c r="I12" s="150">
        <v>1112.2266236000005</v>
      </c>
      <c r="J12" s="150">
        <v>494.01036470000139</v>
      </c>
      <c r="K12" s="150">
        <v>618.21625889999984</v>
      </c>
      <c r="L12" s="150">
        <v>1709.9366763000012</v>
      </c>
      <c r="M12" s="150">
        <v>691.52138389999789</v>
      </c>
      <c r="N12" s="150">
        <v>1018.4152924000006</v>
      </c>
      <c r="O12" s="150">
        <v>1204.4520016000013</v>
      </c>
      <c r="P12" s="150">
        <v>566.16359629999988</v>
      </c>
      <c r="Q12" s="150">
        <v>638.28840529999968</v>
      </c>
      <c r="R12" s="125"/>
      <c r="S12" s="245" t="s">
        <v>109</v>
      </c>
      <c r="T12" s="120"/>
    </row>
    <row r="13" spans="1:20" s="123" customFormat="1" ht="54" customHeight="1">
      <c r="A13" s="142" t="s">
        <v>90</v>
      </c>
      <c r="B13" s="150">
        <v>9411.9427551999943</v>
      </c>
      <c r="C13" s="150">
        <v>1889.5335123999982</v>
      </c>
      <c r="D13" s="150">
        <v>7522.4092428000222</v>
      </c>
      <c r="E13" s="239" t="s">
        <v>145</v>
      </c>
      <c r="F13" s="150">
        <v>1630.7833965000018</v>
      </c>
      <c r="G13" s="150">
        <v>342.5949518000001</v>
      </c>
      <c r="H13" s="150">
        <v>1288.1884446999998</v>
      </c>
      <c r="I13" s="150">
        <v>2197.6720315999987</v>
      </c>
      <c r="J13" s="150">
        <v>439.22009590000062</v>
      </c>
      <c r="K13" s="150">
        <v>1758.4519356999974</v>
      </c>
      <c r="L13" s="150">
        <v>3491.9805713000001</v>
      </c>
      <c r="M13" s="150">
        <v>736.19094400000233</v>
      </c>
      <c r="N13" s="150">
        <v>2755.7896272999956</v>
      </c>
      <c r="O13" s="150">
        <v>2048.0311962000005</v>
      </c>
      <c r="P13" s="150">
        <v>328.05196110000003</v>
      </c>
      <c r="Q13" s="150">
        <v>1719.979235099999</v>
      </c>
      <c r="R13" s="125"/>
      <c r="S13" s="245"/>
      <c r="T13" s="120"/>
    </row>
    <row r="14" spans="1:20" s="123" customFormat="1" ht="54" customHeight="1">
      <c r="A14" s="142" t="s">
        <v>91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27"/>
      <c r="S14" s="245"/>
      <c r="T14" s="120"/>
    </row>
    <row r="15" spans="1:20" s="123" customFormat="1" ht="54" customHeight="1">
      <c r="A15" s="142" t="s">
        <v>92</v>
      </c>
      <c r="B15" s="150">
        <v>4160.2098184999904</v>
      </c>
      <c r="C15" s="150">
        <v>2256.2949010000088</v>
      </c>
      <c r="D15" s="150">
        <v>1903.9149174999995</v>
      </c>
      <c r="E15" s="150">
        <v>606.33359129999997</v>
      </c>
      <c r="F15" s="150">
        <v>1747.0740020000023</v>
      </c>
      <c r="G15" s="150">
        <v>901.65221450000001</v>
      </c>
      <c r="H15" s="150">
        <v>845.42178749999994</v>
      </c>
      <c r="I15" s="150">
        <v>587.79661029999966</v>
      </c>
      <c r="J15" s="150">
        <v>287.6869973000002</v>
      </c>
      <c r="K15" s="150">
        <v>300.10961300000008</v>
      </c>
      <c r="L15" s="150">
        <v>680.87320040000009</v>
      </c>
      <c r="M15" s="150">
        <v>237.51006699999996</v>
      </c>
      <c r="N15" s="150">
        <v>443.36313339999964</v>
      </c>
      <c r="O15" s="150">
        <v>538.13241450000032</v>
      </c>
      <c r="P15" s="150">
        <v>223.11203089999987</v>
      </c>
      <c r="Q15" s="150">
        <v>315.02038359999995</v>
      </c>
      <c r="R15" s="125"/>
      <c r="T15" s="120"/>
    </row>
    <row r="16" spans="1:20" s="123" customFormat="1" ht="54" customHeight="1">
      <c r="A16" s="142" t="s">
        <v>93</v>
      </c>
      <c r="B16" s="150">
        <v>4395.2795981999952</v>
      </c>
      <c r="C16" s="150">
        <v>2286.4681502999988</v>
      </c>
      <c r="D16" s="150">
        <v>2108.8114478999992</v>
      </c>
      <c r="E16" s="150">
        <v>724.27239059999931</v>
      </c>
      <c r="F16" s="150">
        <v>2640.9074657999972</v>
      </c>
      <c r="G16" s="150">
        <v>1187.0328173999997</v>
      </c>
      <c r="H16" s="150">
        <v>1453.8746484000003</v>
      </c>
      <c r="I16" s="150">
        <v>281.20792780000005</v>
      </c>
      <c r="J16" s="150">
        <v>112.32080309999999</v>
      </c>
      <c r="K16" s="150">
        <v>168.88712469999993</v>
      </c>
      <c r="L16" s="150">
        <v>483.41404489999996</v>
      </c>
      <c r="M16" s="150">
        <v>136.55187919999995</v>
      </c>
      <c r="N16" s="150">
        <v>346.86216569999988</v>
      </c>
      <c r="O16" s="150">
        <v>265.47776909999988</v>
      </c>
      <c r="P16" s="150">
        <v>126.29026000000007</v>
      </c>
      <c r="Q16" s="150">
        <v>139.18750909999997</v>
      </c>
      <c r="R16" s="125"/>
      <c r="T16" s="120"/>
    </row>
    <row r="17" spans="1:20" s="123" customFormat="1" ht="54" customHeight="1">
      <c r="A17" s="142" t="s">
        <v>65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27"/>
      <c r="T17" s="120"/>
    </row>
    <row r="18" spans="1:20" s="123" customFormat="1" ht="54" customHeight="1">
      <c r="A18" s="142" t="s">
        <v>94</v>
      </c>
      <c r="B18" s="150">
        <v>5272.1935068999919</v>
      </c>
      <c r="C18" s="150">
        <v>2399.0873554000018</v>
      </c>
      <c r="D18" s="150">
        <v>2873.1061515000047</v>
      </c>
      <c r="E18" s="150">
        <v>687.12940029999982</v>
      </c>
      <c r="F18" s="150">
        <v>1921.8333011000016</v>
      </c>
      <c r="G18" s="150">
        <v>848.55278400000032</v>
      </c>
      <c r="H18" s="150">
        <v>1073.2805170999993</v>
      </c>
      <c r="I18" s="134">
        <v>972.43447639999829</v>
      </c>
      <c r="J18" s="134">
        <v>316.38657350000011</v>
      </c>
      <c r="K18" s="134">
        <v>656.04790290000005</v>
      </c>
      <c r="L18" s="134">
        <v>1145.7756199000023</v>
      </c>
      <c r="M18" s="134">
        <v>342.78741630000025</v>
      </c>
      <c r="N18" s="134">
        <v>802.98820360000025</v>
      </c>
      <c r="O18" s="134">
        <v>545.0207091999996</v>
      </c>
      <c r="P18" s="134">
        <v>204.2311813</v>
      </c>
      <c r="Q18" s="134">
        <v>340.78952789999994</v>
      </c>
      <c r="R18" s="125"/>
      <c r="T18" s="120"/>
    </row>
    <row r="19" spans="1:20" s="123" customFormat="1" ht="54" customHeight="1">
      <c r="A19" s="142" t="s">
        <v>81</v>
      </c>
      <c r="B19" s="150">
        <v>108.73641049999998</v>
      </c>
      <c r="C19" s="239" t="s">
        <v>145</v>
      </c>
      <c r="D19" s="239" t="s">
        <v>145</v>
      </c>
      <c r="E19" s="239" t="s">
        <v>145</v>
      </c>
      <c r="F19" s="239" t="s">
        <v>145</v>
      </c>
      <c r="G19" s="239" t="s">
        <v>145</v>
      </c>
      <c r="H19" s="239" t="s">
        <v>145</v>
      </c>
      <c r="I19" s="134" t="s">
        <v>103</v>
      </c>
      <c r="J19" s="134" t="s">
        <v>103</v>
      </c>
      <c r="K19" s="134" t="s">
        <v>103</v>
      </c>
      <c r="L19" s="134" t="s">
        <v>103</v>
      </c>
      <c r="M19" s="134" t="s">
        <v>103</v>
      </c>
      <c r="N19" s="134" t="s">
        <v>103</v>
      </c>
      <c r="O19" s="134" t="s">
        <v>103</v>
      </c>
      <c r="P19" s="134" t="s">
        <v>103</v>
      </c>
      <c r="Q19" s="134" t="s">
        <v>103</v>
      </c>
      <c r="R19" s="134"/>
      <c r="T19" s="120"/>
    </row>
    <row r="20" spans="1:20" s="123" customFormat="1" ht="35.25" customHeight="1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20" s="123" customFormat="1" ht="50.25">
      <c r="A21" s="217" t="s">
        <v>122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20" s="123" customFormat="1" ht="41.25" customHeight="1">
      <c r="A22" s="95" t="str">
        <f>T2_Mr2!$A$20</f>
        <v>ที่มา  :  การสำรวจภาวะการทำงานของประชากร เดือนกุมภาพันธ์ พ.ศ. 2568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</row>
    <row r="23" spans="1:20" s="158" customFormat="1" ht="36" customHeight="1">
      <c r="A23" s="98" t="s">
        <v>144</v>
      </c>
      <c r="B23" s="196"/>
    </row>
    <row r="24" spans="1:20" s="1" customFormat="1" ht="43.5">
      <c r="A24" s="95" t="s">
        <v>147</v>
      </c>
    </row>
    <row r="25" spans="1:20" ht="41.25" customHeight="1">
      <c r="A25" s="95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</row>
  </sheetData>
  <mergeCells count="3">
    <mergeCell ref="A3:A4"/>
    <mergeCell ref="S12:S14"/>
    <mergeCell ref="B5:Q5"/>
  </mergeCells>
  <conditionalFormatting sqref="AC23">
    <cfRule type="cellIs" dxfId="10" priority="1" operator="lessThan">
      <formula>0.05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3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S17"/>
  <sheetViews>
    <sheetView view="pageBreakPreview" zoomScale="43" zoomScaleNormal="40" zoomScaleSheetLayoutView="43" zoomScalePageLayoutView="40" workbookViewId="0">
      <selection activeCell="S14" sqref="S14"/>
    </sheetView>
  </sheetViews>
  <sheetFormatPr defaultColWidth="9" defaultRowHeight="15"/>
  <cols>
    <col min="1" max="1" width="65.625" style="12" customWidth="1"/>
    <col min="2" max="17" width="20.125" style="12" customWidth="1"/>
    <col min="18" max="18" width="1.625" style="12" customWidth="1"/>
    <col min="19" max="19" width="6" style="12" customWidth="1"/>
    <col min="20" max="16384" width="9" style="12"/>
  </cols>
  <sheetData>
    <row r="1" spans="1:19" ht="72" customHeight="1">
      <c r="A1" s="69" t="s">
        <v>117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9" customHeight="1">
      <c r="A2" s="1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6"/>
      <c r="P2" s="45"/>
      <c r="Q2" s="29"/>
      <c r="R2" s="11"/>
    </row>
    <row r="3" spans="1:19" s="32" customFormat="1" ht="48.6" customHeight="1">
      <c r="A3" s="264" t="s">
        <v>86</v>
      </c>
      <c r="B3" s="100" t="s">
        <v>1</v>
      </c>
      <c r="C3" s="100"/>
      <c r="D3" s="100"/>
      <c r="E3" s="203" t="s">
        <v>2</v>
      </c>
      <c r="F3" s="100" t="s">
        <v>15</v>
      </c>
      <c r="G3" s="100"/>
      <c r="H3" s="100"/>
      <c r="I3" s="100" t="s">
        <v>16</v>
      </c>
      <c r="J3" s="100"/>
      <c r="K3" s="100"/>
      <c r="L3" s="100" t="s">
        <v>18</v>
      </c>
      <c r="M3" s="100"/>
      <c r="N3" s="100"/>
      <c r="O3" s="100" t="s">
        <v>17</v>
      </c>
      <c r="P3" s="100"/>
      <c r="Q3" s="100"/>
      <c r="R3" s="31"/>
    </row>
    <row r="4" spans="1:19" s="32" customFormat="1" ht="48.6" customHeight="1">
      <c r="A4" s="265"/>
      <c r="B4" s="101" t="s">
        <v>3</v>
      </c>
      <c r="C4" s="101" t="s">
        <v>4</v>
      </c>
      <c r="D4" s="101" t="s">
        <v>5</v>
      </c>
      <c r="E4" s="102" t="s">
        <v>6</v>
      </c>
      <c r="F4" s="101" t="s">
        <v>3</v>
      </c>
      <c r="G4" s="101" t="s">
        <v>4</v>
      </c>
      <c r="H4" s="101" t="s">
        <v>5</v>
      </c>
      <c r="I4" s="101" t="s">
        <v>3</v>
      </c>
      <c r="J4" s="101" t="s">
        <v>4</v>
      </c>
      <c r="K4" s="101" t="s">
        <v>5</v>
      </c>
      <c r="L4" s="101" t="s">
        <v>3</v>
      </c>
      <c r="M4" s="101" t="s">
        <v>4</v>
      </c>
      <c r="N4" s="101" t="s">
        <v>5</v>
      </c>
      <c r="O4" s="101" t="s">
        <v>3</v>
      </c>
      <c r="P4" s="101" t="s">
        <v>4</v>
      </c>
      <c r="Q4" s="101" t="s">
        <v>5</v>
      </c>
      <c r="R4" s="33"/>
    </row>
    <row r="5" spans="1:19" s="32" customFormat="1" ht="48.6" customHeight="1">
      <c r="A5" s="210"/>
      <c r="B5" s="263" t="s">
        <v>85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33"/>
    </row>
    <row r="6" spans="1:19" s="15" customFormat="1" ht="48.6" customHeight="1">
      <c r="A6" s="103" t="s">
        <v>7</v>
      </c>
      <c r="B6" s="152">
        <v>39390.381883900089</v>
      </c>
      <c r="C6" s="152">
        <v>18472.961633500036</v>
      </c>
      <c r="D6" s="152">
        <v>20917.4202504001</v>
      </c>
      <c r="E6" s="152">
        <v>5730.1736702000153</v>
      </c>
      <c r="F6" s="152">
        <v>13607.615741500014</v>
      </c>
      <c r="G6" s="152">
        <v>6307.8505549999973</v>
      </c>
      <c r="H6" s="152">
        <v>7299.7651865000162</v>
      </c>
      <c r="I6" s="152">
        <v>6011.8128748000154</v>
      </c>
      <c r="J6" s="152">
        <v>2061.9408069999899</v>
      </c>
      <c r="K6" s="152">
        <v>3949.8720678000068</v>
      </c>
      <c r="L6" s="152">
        <v>8654.1556963999737</v>
      </c>
      <c r="M6" s="152">
        <v>2565.4451512999926</v>
      </c>
      <c r="N6" s="152">
        <v>6088.7105450999907</v>
      </c>
      <c r="O6" s="152">
        <v>5386.623900999999</v>
      </c>
      <c r="P6" s="152">
        <v>1807.5514500000004</v>
      </c>
      <c r="Q6" s="152">
        <v>3579.0724510000014</v>
      </c>
      <c r="R6" s="14"/>
    </row>
    <row r="7" spans="1:19" s="16" customFormat="1" ht="48.6" customHeight="1">
      <c r="A7" s="104" t="s">
        <v>66</v>
      </c>
      <c r="B7" s="145">
        <v>974.86193129999856</v>
      </c>
      <c r="C7" s="145">
        <v>546.89234569999905</v>
      </c>
      <c r="D7" s="145">
        <v>427.96958559999996</v>
      </c>
      <c r="E7" s="145">
        <v>175.8963785</v>
      </c>
      <c r="F7" s="145">
        <v>327.03573379999989</v>
      </c>
      <c r="G7" s="145">
        <v>159.32162589999996</v>
      </c>
      <c r="H7" s="145">
        <v>167.71410789999999</v>
      </c>
      <c r="I7" s="145">
        <v>138.87733589999991</v>
      </c>
      <c r="J7" s="145">
        <v>64.361702800000003</v>
      </c>
      <c r="K7" s="145">
        <v>74.515633099999988</v>
      </c>
      <c r="L7" s="145">
        <v>121.59400959999999</v>
      </c>
      <c r="M7" s="145">
        <v>62.522858300000003</v>
      </c>
      <c r="N7" s="145">
        <v>59.071151300000004</v>
      </c>
      <c r="O7" s="145">
        <v>211.45847349999988</v>
      </c>
      <c r="P7" s="145">
        <v>84.78978020000001</v>
      </c>
      <c r="Q7" s="145">
        <v>126.66869330000007</v>
      </c>
      <c r="R7" s="17"/>
      <c r="S7" s="18"/>
    </row>
    <row r="8" spans="1:19" s="16" customFormat="1" ht="48.6" customHeight="1">
      <c r="A8" s="104" t="s">
        <v>67</v>
      </c>
      <c r="B8" s="145">
        <v>3764.9477918999955</v>
      </c>
      <c r="C8" s="145">
        <v>1862.9795426000035</v>
      </c>
      <c r="D8" s="145">
        <v>1901.9682492999991</v>
      </c>
      <c r="E8" s="145">
        <v>590.27437350000037</v>
      </c>
      <c r="F8" s="145">
        <v>1007.1597477999992</v>
      </c>
      <c r="G8" s="145">
        <v>470.83224000000024</v>
      </c>
      <c r="H8" s="145">
        <v>536.32750779999981</v>
      </c>
      <c r="I8" s="145">
        <v>669.32115930000043</v>
      </c>
      <c r="J8" s="145">
        <v>274.13829020000003</v>
      </c>
      <c r="K8" s="145">
        <v>395.18286910000012</v>
      </c>
      <c r="L8" s="145">
        <v>938.65990179999983</v>
      </c>
      <c r="M8" s="145">
        <v>328.2016769999999</v>
      </c>
      <c r="N8" s="145">
        <v>610.45822480000004</v>
      </c>
      <c r="O8" s="145">
        <v>559.53260950000004</v>
      </c>
      <c r="P8" s="145">
        <v>199.53296189999992</v>
      </c>
      <c r="Q8" s="145">
        <v>359.99964760000012</v>
      </c>
      <c r="R8" s="17"/>
      <c r="S8" s="18"/>
    </row>
    <row r="9" spans="1:19" s="16" customFormat="1" ht="48.6" customHeight="1">
      <c r="A9" s="104" t="s">
        <v>64</v>
      </c>
      <c r="B9" s="145">
        <v>16219.84649110005</v>
      </c>
      <c r="C9" s="145">
        <v>9227.3343346000111</v>
      </c>
      <c r="D9" s="145">
        <v>6992.512156499979</v>
      </c>
      <c r="E9" s="145">
        <v>3362.8940922999973</v>
      </c>
      <c r="F9" s="145">
        <v>7670.4603667000056</v>
      </c>
      <c r="G9" s="145">
        <v>3818.8714313000032</v>
      </c>
      <c r="H9" s="145">
        <v>3851.588935400001</v>
      </c>
      <c r="I9" s="145">
        <v>1445.867741999997</v>
      </c>
      <c r="J9" s="145">
        <v>650.05283389999931</v>
      </c>
      <c r="K9" s="145">
        <v>795.8149080999998</v>
      </c>
      <c r="L9" s="145">
        <v>2092.5741655000011</v>
      </c>
      <c r="M9" s="145">
        <v>652.64721820000102</v>
      </c>
      <c r="N9" s="145">
        <v>1439.9269472999999</v>
      </c>
      <c r="O9" s="145">
        <v>1648.0501246000013</v>
      </c>
      <c r="P9" s="145">
        <v>742.8687589000009</v>
      </c>
      <c r="Q9" s="145">
        <v>905.1813657000007</v>
      </c>
      <c r="R9" s="17"/>
      <c r="S9" s="18"/>
    </row>
    <row r="10" spans="1:19" s="16" customFormat="1" ht="48.6" customHeight="1">
      <c r="A10" s="104" t="s">
        <v>87</v>
      </c>
      <c r="B10" s="145">
        <v>13095.688188899894</v>
      </c>
      <c r="C10" s="145">
        <v>5054.0889282999988</v>
      </c>
      <c r="D10" s="145">
        <v>8041.5992606000182</v>
      </c>
      <c r="E10" s="145">
        <v>1254.7144955999984</v>
      </c>
      <c r="F10" s="145">
        <v>3331.1599588000058</v>
      </c>
      <c r="G10" s="145">
        <v>1401.4749962000005</v>
      </c>
      <c r="H10" s="145">
        <v>1929.6849626000017</v>
      </c>
      <c r="I10" s="145">
        <v>2558.8616952999992</v>
      </c>
      <c r="J10" s="145">
        <v>753.96471030000043</v>
      </c>
      <c r="K10" s="145">
        <v>1804.8969849999962</v>
      </c>
      <c r="L10" s="145">
        <v>3850.0701917999982</v>
      </c>
      <c r="M10" s="145">
        <v>1063.8343869000005</v>
      </c>
      <c r="N10" s="145">
        <v>2786.2358048999954</v>
      </c>
      <c r="O10" s="145">
        <v>2100.8818473999945</v>
      </c>
      <c r="P10" s="145">
        <v>580.10033930000031</v>
      </c>
      <c r="Q10" s="145">
        <v>1520.7815080999992</v>
      </c>
      <c r="R10" s="17"/>
      <c r="S10" s="18"/>
    </row>
    <row r="11" spans="1:19" s="16" customFormat="1" ht="48.6" customHeight="1">
      <c r="A11" s="104" t="s">
        <v>88</v>
      </c>
      <c r="B11" s="145">
        <v>5326.7303030999883</v>
      </c>
      <c r="C11" s="145">
        <v>1779.8872344999997</v>
      </c>
      <c r="D11" s="145">
        <v>3546.8430686000129</v>
      </c>
      <c r="E11" s="145">
        <v>346.39433030000004</v>
      </c>
      <c r="F11" s="242" t="s">
        <v>145</v>
      </c>
      <c r="G11" s="145">
        <v>457.3502615999999</v>
      </c>
      <c r="H11" s="145">
        <v>814.44967280000037</v>
      </c>
      <c r="I11" s="145">
        <v>1198.8849422999992</v>
      </c>
      <c r="J11" s="145">
        <v>319.42326980000041</v>
      </c>
      <c r="K11" s="145">
        <v>879.46167249999951</v>
      </c>
      <c r="L11" s="145">
        <v>1643.7933185000034</v>
      </c>
      <c r="M11" s="145">
        <v>456.45976310000043</v>
      </c>
      <c r="N11" s="145">
        <v>1187.3335554000028</v>
      </c>
      <c r="O11" s="145">
        <v>865.85777760000155</v>
      </c>
      <c r="P11" s="145">
        <v>200.25960969999991</v>
      </c>
      <c r="Q11" s="145">
        <v>665.59816790000002</v>
      </c>
      <c r="R11" s="17"/>
      <c r="S11" s="18"/>
    </row>
    <row r="12" spans="1:19" s="16" customFormat="1" ht="48.6" customHeight="1">
      <c r="A12" s="183" t="s">
        <v>69</v>
      </c>
      <c r="B12" s="239" t="s">
        <v>145</v>
      </c>
      <c r="C12" s="239" t="s">
        <v>145</v>
      </c>
      <c r="D12" s="239" t="s">
        <v>145</v>
      </c>
      <c r="E12" s="184" t="s">
        <v>103</v>
      </c>
      <c r="F12" s="184" t="s">
        <v>103</v>
      </c>
      <c r="G12" s="184" t="s">
        <v>103</v>
      </c>
      <c r="H12" s="184" t="s">
        <v>103</v>
      </c>
      <c r="I12" s="184" t="s">
        <v>103</v>
      </c>
      <c r="J12" s="184" t="s">
        <v>103</v>
      </c>
      <c r="K12" s="184" t="s">
        <v>103</v>
      </c>
      <c r="L12" s="239" t="s">
        <v>145</v>
      </c>
      <c r="M12" s="239" t="s">
        <v>145</v>
      </c>
      <c r="N12" s="239" t="s">
        <v>145</v>
      </c>
      <c r="O12" s="239" t="s">
        <v>145</v>
      </c>
      <c r="P12" s="184" t="s">
        <v>103</v>
      </c>
      <c r="Q12" s="239" t="s">
        <v>145</v>
      </c>
      <c r="R12" s="17"/>
      <c r="S12" s="245" t="s">
        <v>80</v>
      </c>
    </row>
    <row r="13" spans="1:19" s="20" customFormat="1" ht="48.6" customHeight="1">
      <c r="A13" s="185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9"/>
      <c r="S13" s="245"/>
    </row>
    <row r="14" spans="1:19" ht="48.6" customHeight="1">
      <c r="A14" s="95" t="str">
        <f>T2_Mr2!$A$20</f>
        <v>ที่มา  :  การสำรวจภาวะการทำงานของประชากร เดือนกุมภาพันธ์ พ.ศ. 2568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s="158" customFormat="1" ht="36" customHeight="1">
      <c r="A15" s="98" t="s">
        <v>144</v>
      </c>
      <c r="B15" s="196"/>
    </row>
    <row r="16" spans="1:19" s="1" customFormat="1" ht="43.5">
      <c r="A16" s="95" t="s">
        <v>147</v>
      </c>
    </row>
    <row r="17" spans="4:4">
      <c r="D17" s="59"/>
    </row>
  </sheetData>
  <mergeCells count="3">
    <mergeCell ref="A3:A4"/>
    <mergeCell ref="S12:S13"/>
    <mergeCell ref="B5:Q5"/>
  </mergeCells>
  <phoneticPr fontId="5" type="noConversion"/>
  <conditionalFormatting sqref="B6:Q11 E12:K12 P12">
    <cfRule type="cellIs" dxfId="9" priority="1" operator="between">
      <formula>0</formula>
      <formula>0</formula>
    </cfRule>
  </conditionalFormatting>
  <conditionalFormatting sqref="AC15">
    <cfRule type="cellIs" dxfId="8" priority="2" operator="lessThan">
      <formula>0.05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3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S21"/>
  <sheetViews>
    <sheetView view="pageBreakPreview" zoomScale="40" zoomScaleNormal="42" zoomScaleSheetLayoutView="40" zoomScalePageLayoutView="35" workbookViewId="0">
      <selection activeCell="O20" sqref="O20"/>
    </sheetView>
  </sheetViews>
  <sheetFormatPr defaultColWidth="9" defaultRowHeight="21"/>
  <cols>
    <col min="1" max="1" width="45.375" style="1" customWidth="1"/>
    <col min="2" max="17" width="20.875" style="1" customWidth="1"/>
    <col min="18" max="18" width="1.375" style="1" customWidth="1"/>
    <col min="19" max="19" width="9" style="1" customWidth="1"/>
    <col min="20" max="16384" width="9" style="1"/>
  </cols>
  <sheetData>
    <row r="1" spans="1:19" ht="60" customHeight="1">
      <c r="A1" s="69" t="s">
        <v>118</v>
      </c>
    </row>
    <row r="2" spans="1:19" ht="12" customHeight="1">
      <c r="A2" s="211"/>
      <c r="B2" s="3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7"/>
      <c r="Q2" s="5"/>
      <c r="R2" s="5"/>
    </row>
    <row r="3" spans="1:19" s="34" customFormat="1" ht="53.1" customHeight="1">
      <c r="A3" s="264" t="s">
        <v>26</v>
      </c>
      <c r="B3" s="212" t="s">
        <v>1</v>
      </c>
      <c r="C3" s="212"/>
      <c r="D3" s="212"/>
      <c r="E3" s="198" t="s">
        <v>2</v>
      </c>
      <c r="F3" s="212" t="s">
        <v>15</v>
      </c>
      <c r="G3" s="212"/>
      <c r="H3" s="212"/>
      <c r="I3" s="212" t="s">
        <v>16</v>
      </c>
      <c r="J3" s="212"/>
      <c r="K3" s="212"/>
      <c r="L3" s="212" t="s">
        <v>18</v>
      </c>
      <c r="M3" s="212"/>
      <c r="N3" s="212"/>
      <c r="O3" s="212" t="s">
        <v>17</v>
      </c>
      <c r="P3" s="212"/>
      <c r="Q3" s="212"/>
      <c r="R3" s="64"/>
    </row>
    <row r="4" spans="1:19" s="34" customFormat="1" ht="53.1" customHeight="1">
      <c r="A4" s="265"/>
      <c r="B4" s="106" t="s">
        <v>3</v>
      </c>
      <c r="C4" s="106" t="s">
        <v>19</v>
      </c>
      <c r="D4" s="106" t="s">
        <v>5</v>
      </c>
      <c r="E4" s="102" t="s">
        <v>6</v>
      </c>
      <c r="F4" s="106" t="s">
        <v>3</v>
      </c>
      <c r="G4" s="106" t="s">
        <v>19</v>
      </c>
      <c r="H4" s="106" t="s">
        <v>5</v>
      </c>
      <c r="I4" s="106" t="s">
        <v>3</v>
      </c>
      <c r="J4" s="106" t="s">
        <v>19</v>
      </c>
      <c r="K4" s="106" t="s">
        <v>5</v>
      </c>
      <c r="L4" s="106" t="s">
        <v>3</v>
      </c>
      <c r="M4" s="106" t="s">
        <v>19</v>
      </c>
      <c r="N4" s="106" t="s">
        <v>5</v>
      </c>
      <c r="O4" s="106" t="s">
        <v>3</v>
      </c>
      <c r="P4" s="106" t="s">
        <v>19</v>
      </c>
      <c r="Q4" s="106" t="s">
        <v>5</v>
      </c>
      <c r="R4" s="65"/>
    </row>
    <row r="5" spans="1:19" s="34" customFormat="1" ht="53.1" customHeight="1">
      <c r="A5" s="210"/>
      <c r="B5" s="263" t="s">
        <v>85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65"/>
    </row>
    <row r="6" spans="1:19" s="23" customFormat="1" ht="53.1" customHeight="1">
      <c r="A6" s="177" t="s">
        <v>7</v>
      </c>
      <c r="B6" s="153">
        <v>39390.381883900089</v>
      </c>
      <c r="C6" s="153">
        <v>18472.961633500036</v>
      </c>
      <c r="D6" s="153">
        <v>20917.4202504001</v>
      </c>
      <c r="E6" s="153">
        <v>5730.1736702000153</v>
      </c>
      <c r="F6" s="153">
        <v>13607.615741500014</v>
      </c>
      <c r="G6" s="153">
        <v>6307.8505549999973</v>
      </c>
      <c r="H6" s="153">
        <v>7299.7651865000162</v>
      </c>
      <c r="I6" s="153">
        <v>6011.8128748000154</v>
      </c>
      <c r="J6" s="153">
        <v>2061.9408069999899</v>
      </c>
      <c r="K6" s="153">
        <v>3949.8720678000068</v>
      </c>
      <c r="L6" s="153">
        <v>8654.1556963999737</v>
      </c>
      <c r="M6" s="153">
        <v>2565.4451512999926</v>
      </c>
      <c r="N6" s="153">
        <v>6088.7105450999907</v>
      </c>
      <c r="O6" s="153">
        <v>5386.623900999999</v>
      </c>
      <c r="P6" s="153">
        <v>1807.5514500000004</v>
      </c>
      <c r="Q6" s="153">
        <v>3579.0724510000014</v>
      </c>
      <c r="R6" s="22"/>
    </row>
    <row r="7" spans="1:19" s="25" customFormat="1" ht="53.1" customHeight="1">
      <c r="A7" s="178" t="s">
        <v>132</v>
      </c>
      <c r="B7" s="154">
        <v>5231.014899899993</v>
      </c>
      <c r="C7" s="154">
        <v>1907.0535764000017</v>
      </c>
      <c r="D7" s="154">
        <v>3323.9613235000079</v>
      </c>
      <c r="E7" s="154">
        <v>327.88334149999991</v>
      </c>
      <c r="F7" s="154">
        <v>1441.8380507000018</v>
      </c>
      <c r="G7" s="154">
        <v>578.51787519999937</v>
      </c>
      <c r="H7" s="154">
        <v>863.32017550000057</v>
      </c>
      <c r="I7" s="154">
        <v>1504.3616492000006</v>
      </c>
      <c r="J7" s="154">
        <v>483.39392760000027</v>
      </c>
      <c r="K7" s="154">
        <v>1020.9677215999994</v>
      </c>
      <c r="L7" s="154">
        <v>1338.4949725000013</v>
      </c>
      <c r="M7" s="154">
        <v>335.82182369999975</v>
      </c>
      <c r="N7" s="154">
        <v>1002.6731488000024</v>
      </c>
      <c r="O7" s="154">
        <v>618.43688600000007</v>
      </c>
      <c r="P7" s="154">
        <v>181.43660839999987</v>
      </c>
      <c r="Q7" s="154">
        <v>437.0002776</v>
      </c>
      <c r="R7" s="24"/>
    </row>
    <row r="8" spans="1:19" s="25" customFormat="1" ht="53.1" customHeight="1">
      <c r="A8" s="178" t="s">
        <v>131</v>
      </c>
      <c r="B8" s="154">
        <v>8642.851338599974</v>
      </c>
      <c r="C8" s="154">
        <v>3370.7352099000123</v>
      </c>
      <c r="D8" s="154">
        <v>5272.1161287000114</v>
      </c>
      <c r="E8" s="154">
        <v>998.54044159999955</v>
      </c>
      <c r="F8" s="154">
        <v>2506.8388031000013</v>
      </c>
      <c r="G8" s="154">
        <v>1046.7825601000004</v>
      </c>
      <c r="H8" s="154">
        <v>1460.0562429999977</v>
      </c>
      <c r="I8" s="154">
        <v>1216.4464471999981</v>
      </c>
      <c r="J8" s="154">
        <v>345.51211070000045</v>
      </c>
      <c r="K8" s="154">
        <v>870.93433649999929</v>
      </c>
      <c r="L8" s="154">
        <v>2504.6294737999983</v>
      </c>
      <c r="M8" s="154">
        <v>635.54898229999912</v>
      </c>
      <c r="N8" s="154">
        <v>1869.080491500001</v>
      </c>
      <c r="O8" s="154">
        <v>1416.3961729000011</v>
      </c>
      <c r="P8" s="154">
        <v>344.35111519999998</v>
      </c>
      <c r="Q8" s="154">
        <v>1072.0450577000006</v>
      </c>
      <c r="R8" s="24"/>
    </row>
    <row r="9" spans="1:19" s="25" customFormat="1" ht="53.1" customHeight="1">
      <c r="A9" s="178" t="s">
        <v>133</v>
      </c>
      <c r="B9" s="154">
        <v>7031.3374541000121</v>
      </c>
      <c r="C9" s="154">
        <v>3095.8477307000094</v>
      </c>
      <c r="D9" s="154">
        <v>3935.4897234000082</v>
      </c>
      <c r="E9" s="154">
        <v>894.99287469999967</v>
      </c>
      <c r="F9" s="154">
        <v>2686.4236711999965</v>
      </c>
      <c r="G9" s="154">
        <v>1196.4248265000001</v>
      </c>
      <c r="H9" s="154">
        <v>1489.9988447000005</v>
      </c>
      <c r="I9" s="154">
        <v>942.58700899999917</v>
      </c>
      <c r="J9" s="154">
        <v>253.17493320000003</v>
      </c>
      <c r="K9" s="154">
        <v>689.41207580000003</v>
      </c>
      <c r="L9" s="154">
        <v>1599.0416339000008</v>
      </c>
      <c r="M9" s="154">
        <v>463.95490990000064</v>
      </c>
      <c r="N9" s="154">
        <v>1135.0867240000021</v>
      </c>
      <c r="O9" s="154">
        <v>908.29226530000096</v>
      </c>
      <c r="P9" s="154">
        <v>287.30018640000014</v>
      </c>
      <c r="Q9" s="154">
        <v>620.99207890000014</v>
      </c>
      <c r="R9" s="24"/>
    </row>
    <row r="10" spans="1:19" s="25" customFormat="1" ht="53.1" customHeight="1">
      <c r="A10" s="178" t="s">
        <v>141</v>
      </c>
      <c r="B10" s="154">
        <v>8221.6587029999755</v>
      </c>
      <c r="C10" s="154">
        <v>3910.4964403000085</v>
      </c>
      <c r="D10" s="154">
        <v>4311.1622626999961</v>
      </c>
      <c r="E10" s="154">
        <v>1126.1083580999998</v>
      </c>
      <c r="F10" s="154">
        <v>3167.3055262000025</v>
      </c>
      <c r="G10" s="154">
        <v>1482.2410466000003</v>
      </c>
      <c r="H10" s="154">
        <v>1685.0644796000001</v>
      </c>
      <c r="I10" s="154">
        <v>1077.6434364999996</v>
      </c>
      <c r="J10" s="154">
        <v>357.67239800000044</v>
      </c>
      <c r="K10" s="154">
        <v>719.97103850000042</v>
      </c>
      <c r="L10" s="154">
        <v>1759.4718099000017</v>
      </c>
      <c r="M10" s="154">
        <v>552.98465499999998</v>
      </c>
      <c r="N10" s="154">
        <v>1206.4871549</v>
      </c>
      <c r="O10" s="154">
        <v>1091.1295723000017</v>
      </c>
      <c r="P10" s="154">
        <v>391.48998259999962</v>
      </c>
      <c r="Q10" s="154">
        <v>699.63958970000056</v>
      </c>
      <c r="R10" s="24"/>
    </row>
    <row r="11" spans="1:19" s="25" customFormat="1" ht="53.1" customHeight="1">
      <c r="A11" s="178" t="s">
        <v>140</v>
      </c>
      <c r="B11" s="154">
        <v>9681.4824556999247</v>
      </c>
      <c r="C11" s="154">
        <v>5858.3555080999877</v>
      </c>
      <c r="D11" s="154">
        <v>3823.1269476000029</v>
      </c>
      <c r="E11" s="154">
        <v>2303.5187610000007</v>
      </c>
      <c r="F11" s="154">
        <v>3320.5547916000032</v>
      </c>
      <c r="G11" s="154">
        <v>1765.0611517000025</v>
      </c>
      <c r="H11" s="154">
        <v>1555.4936398999985</v>
      </c>
      <c r="I11" s="154">
        <v>1267.6025577999985</v>
      </c>
      <c r="J11" s="154">
        <v>620.38703229999965</v>
      </c>
      <c r="K11" s="154">
        <v>647.21552550000069</v>
      </c>
      <c r="L11" s="154">
        <v>1452.517806300003</v>
      </c>
      <c r="M11" s="154">
        <v>577.1347804000003</v>
      </c>
      <c r="N11" s="154">
        <v>875.38302589999989</v>
      </c>
      <c r="O11" s="154">
        <v>1337.2885389999997</v>
      </c>
      <c r="P11" s="154">
        <v>592.25378269999987</v>
      </c>
      <c r="Q11" s="154">
        <v>745.03475630000059</v>
      </c>
      <c r="R11" s="24"/>
    </row>
    <row r="12" spans="1:19" s="26" customFormat="1" ht="53.1" customHeight="1">
      <c r="A12" s="178" t="s">
        <v>138</v>
      </c>
      <c r="B12" s="154">
        <v>260.56380289999993</v>
      </c>
      <c r="C12" s="154">
        <v>105.53386099999999</v>
      </c>
      <c r="D12" s="154">
        <v>155.02994189999998</v>
      </c>
      <c r="E12" s="182" t="s">
        <v>103</v>
      </c>
      <c r="F12" s="154">
        <v>254.97596969999992</v>
      </c>
      <c r="G12" s="154">
        <v>102.91116819999999</v>
      </c>
      <c r="H12" s="154">
        <v>152.06480149999996</v>
      </c>
      <c r="I12" s="182" t="s">
        <v>103</v>
      </c>
      <c r="J12" s="182" t="s">
        <v>103</v>
      </c>
      <c r="K12" s="182" t="s">
        <v>103</v>
      </c>
      <c r="L12" s="182" t="s">
        <v>103</v>
      </c>
      <c r="M12" s="182" t="s">
        <v>103</v>
      </c>
      <c r="N12" s="182" t="s">
        <v>103</v>
      </c>
      <c r="O12" s="239" t="s">
        <v>145</v>
      </c>
      <c r="P12" s="239" t="s">
        <v>145</v>
      </c>
      <c r="Q12" s="239" t="s">
        <v>145</v>
      </c>
      <c r="R12" s="24"/>
      <c r="S12" s="245" t="s">
        <v>110</v>
      </c>
    </row>
    <row r="13" spans="1:19" s="26" customFormat="1" ht="53.1" customHeight="1">
      <c r="A13" s="178" t="s">
        <v>139</v>
      </c>
      <c r="B13" s="154">
        <v>321.47322969999993</v>
      </c>
      <c r="C13" s="154">
        <v>224.93930710000009</v>
      </c>
      <c r="D13" s="154">
        <v>96.533922600000011</v>
      </c>
      <c r="E13" s="239" t="s">
        <v>145</v>
      </c>
      <c r="F13" s="154">
        <v>229.67892899999998</v>
      </c>
      <c r="G13" s="154">
        <v>135.91192670000004</v>
      </c>
      <c r="H13" s="154">
        <v>93.767002300000001</v>
      </c>
      <c r="I13" s="239" t="s">
        <v>145</v>
      </c>
      <c r="J13" s="239" t="s">
        <v>145</v>
      </c>
      <c r="K13" s="239" t="s">
        <v>145</v>
      </c>
      <c r="L13" s="182" t="s">
        <v>103</v>
      </c>
      <c r="M13" s="182" t="s">
        <v>103</v>
      </c>
      <c r="N13" s="182" t="s">
        <v>103</v>
      </c>
      <c r="O13" s="239" t="s">
        <v>145</v>
      </c>
      <c r="P13" s="239" t="s">
        <v>145</v>
      </c>
      <c r="Q13" s="239" t="s">
        <v>145</v>
      </c>
      <c r="R13" s="24"/>
      <c r="S13" s="245"/>
    </row>
    <row r="14" spans="1:19" ht="53.1" customHeigh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9" ht="53.1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9" ht="53.1" customHeight="1">
      <c r="A16" s="230" t="s">
        <v>143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8" ht="53.1" customHeight="1">
      <c r="A17" s="231" t="s">
        <v>142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8" ht="53.1" customHeight="1">
      <c r="A18" s="95" t="str">
        <f>T2_Mr2!A20</f>
        <v>ที่มา  :  การสำรวจภาวะการทำงานของประชากร เดือนกุมภาพันธ์ พ.ศ. 2568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7"/>
      <c r="R18" s="21"/>
    </row>
    <row r="19" spans="1:18" s="158" customFormat="1" ht="36" customHeight="1">
      <c r="A19" s="98" t="s">
        <v>144</v>
      </c>
      <c r="B19" s="196"/>
    </row>
    <row r="20" spans="1:18" ht="43.5">
      <c r="A20" s="95" t="s">
        <v>147</v>
      </c>
    </row>
    <row r="21" spans="1:18" ht="43.5">
      <c r="A21" s="95"/>
    </row>
  </sheetData>
  <mergeCells count="3">
    <mergeCell ref="A3:A4"/>
    <mergeCell ref="S12:S13"/>
    <mergeCell ref="B5:Q5"/>
  </mergeCells>
  <conditionalFormatting sqref="B6:Q11 B12:N12 B13:D13 F13:H13 L13:N13">
    <cfRule type="cellIs" dxfId="7" priority="2" operator="between">
      <formula>0</formula>
      <formula>0</formula>
    </cfRule>
  </conditionalFormatting>
  <conditionalFormatting sqref="AC19">
    <cfRule type="cellIs" dxfId="6" priority="1" operator="lessThan">
      <formula>0.05</formula>
    </cfRule>
  </conditionalFormatting>
  <printOptions horizontalCentered="1"/>
  <pageMargins left="0.23697916666666666" right="0.15748031496062992" top="0.74803149606299213" bottom="0.27559055118110237" header="0.51181102362204722" footer="0.51181102362204722"/>
  <pageSetup paperSize="9" scale="3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AB17"/>
  <sheetViews>
    <sheetView showWhiteSpace="0" view="pageBreakPreview" zoomScale="41" zoomScaleNormal="40" zoomScaleSheetLayoutView="41" zoomScalePageLayoutView="40" workbookViewId="0">
      <selection activeCell="F11" sqref="F11"/>
    </sheetView>
  </sheetViews>
  <sheetFormatPr defaultColWidth="9" defaultRowHeight="21"/>
  <cols>
    <col min="1" max="1" width="46" style="27" customWidth="1"/>
    <col min="2" max="17" width="20.875" style="27" customWidth="1"/>
    <col min="18" max="18" width="3.875" style="27" customWidth="1"/>
    <col min="19" max="19" width="6.875" style="27" customWidth="1"/>
    <col min="20" max="20" width="9.125" style="27" customWidth="1"/>
    <col min="21" max="21" width="17.625" style="27" bestFit="1" customWidth="1"/>
    <col min="22" max="28" width="18.5" style="27" customWidth="1"/>
    <col min="29" max="16384" width="9" style="27"/>
  </cols>
  <sheetData>
    <row r="1" spans="1:28" ht="66" customHeight="1">
      <c r="A1" s="69" t="s">
        <v>119</v>
      </c>
    </row>
    <row r="2" spans="1:28" ht="13.5" customHeight="1">
      <c r="B2" s="58"/>
      <c r="D2" s="53"/>
      <c r="P2" s="48"/>
    </row>
    <row r="3" spans="1:28" s="2" customFormat="1" ht="42" customHeight="1">
      <c r="A3" s="264" t="s">
        <v>95</v>
      </c>
      <c r="B3" s="212" t="s">
        <v>1</v>
      </c>
      <c r="C3" s="212"/>
      <c r="D3" s="212"/>
      <c r="E3" s="198" t="s">
        <v>2</v>
      </c>
      <c r="F3" s="212" t="s">
        <v>15</v>
      </c>
      <c r="G3" s="212"/>
      <c r="H3" s="212"/>
      <c r="I3" s="212" t="s">
        <v>16</v>
      </c>
      <c r="J3" s="212"/>
      <c r="K3" s="212"/>
      <c r="L3" s="212" t="s">
        <v>18</v>
      </c>
      <c r="M3" s="212"/>
      <c r="N3" s="212"/>
      <c r="O3" s="212" t="s">
        <v>17</v>
      </c>
      <c r="P3" s="212"/>
      <c r="Q3" s="212"/>
      <c r="R3" s="38"/>
      <c r="U3" s="43"/>
      <c r="V3" s="43"/>
      <c r="W3" s="43"/>
      <c r="X3" s="43"/>
      <c r="Y3" s="43"/>
      <c r="Z3" s="43"/>
      <c r="AA3" s="43"/>
      <c r="AB3" s="43"/>
    </row>
    <row r="4" spans="1:28" s="2" customFormat="1" ht="42" customHeight="1">
      <c r="A4" s="265"/>
      <c r="B4" s="106" t="s">
        <v>3</v>
      </c>
      <c r="C4" s="106" t="s">
        <v>19</v>
      </c>
      <c r="D4" s="106" t="s">
        <v>5</v>
      </c>
      <c r="E4" s="102" t="s">
        <v>6</v>
      </c>
      <c r="F4" s="106" t="s">
        <v>3</v>
      </c>
      <c r="G4" s="106" t="s">
        <v>19</v>
      </c>
      <c r="H4" s="106" t="s">
        <v>5</v>
      </c>
      <c r="I4" s="106" t="s">
        <v>3</v>
      </c>
      <c r="J4" s="106" t="s">
        <v>19</v>
      </c>
      <c r="K4" s="106" t="s">
        <v>5</v>
      </c>
      <c r="L4" s="106" t="s">
        <v>3</v>
      </c>
      <c r="M4" s="106" t="s">
        <v>19</v>
      </c>
      <c r="N4" s="106" t="s">
        <v>5</v>
      </c>
      <c r="O4" s="106" t="s">
        <v>3</v>
      </c>
      <c r="P4" s="106" t="s">
        <v>19</v>
      </c>
      <c r="Q4" s="106" t="s">
        <v>5</v>
      </c>
      <c r="R4" s="39"/>
    </row>
    <row r="5" spans="1:28" s="2" customFormat="1" ht="42" customHeight="1">
      <c r="A5" s="210"/>
      <c r="B5" s="263" t="s">
        <v>85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39"/>
    </row>
    <row r="6" spans="1:28" s="54" customFormat="1" ht="53.25" customHeight="1">
      <c r="A6" s="109" t="s">
        <v>7</v>
      </c>
      <c r="B6" s="161">
        <v>39390.381883900089</v>
      </c>
      <c r="C6" s="161">
        <v>18472.961633500036</v>
      </c>
      <c r="D6" s="161">
        <v>20917.4202504001</v>
      </c>
      <c r="E6" s="161">
        <v>5730.1736702000153</v>
      </c>
      <c r="F6" s="161">
        <v>13607.615741500014</v>
      </c>
      <c r="G6" s="161">
        <v>6307.8505549999973</v>
      </c>
      <c r="H6" s="161">
        <v>7299.7651865000162</v>
      </c>
      <c r="I6" s="162">
        <v>6011.8128748000154</v>
      </c>
      <c r="J6" s="162">
        <v>2061.9408069999899</v>
      </c>
      <c r="K6" s="162">
        <v>3949.8720678000068</v>
      </c>
      <c r="L6" s="162">
        <v>8654.1556963999737</v>
      </c>
      <c r="M6" s="162">
        <v>2565.4451512999926</v>
      </c>
      <c r="N6" s="162">
        <v>6088.7105450999907</v>
      </c>
      <c r="O6" s="162">
        <v>5386.623900999999</v>
      </c>
      <c r="P6" s="162">
        <v>1807.5514500000004</v>
      </c>
      <c r="Q6" s="162">
        <v>3579.0724510000014</v>
      </c>
      <c r="R6" s="40"/>
      <c r="T6" s="55"/>
    </row>
    <row r="7" spans="1:28" s="2" customFormat="1" ht="53.25" customHeight="1">
      <c r="A7" s="183" t="s">
        <v>123</v>
      </c>
      <c r="B7" s="163">
        <v>511.28312130000046</v>
      </c>
      <c r="C7" s="163">
        <v>96.150268199999942</v>
      </c>
      <c r="D7" s="163">
        <v>415.13285310000003</v>
      </c>
      <c r="E7" s="239" t="s">
        <v>145</v>
      </c>
      <c r="F7" s="163">
        <v>27.8209941</v>
      </c>
      <c r="G7" s="239" t="s">
        <v>145</v>
      </c>
      <c r="H7" s="239" t="s">
        <v>145</v>
      </c>
      <c r="I7" s="164">
        <v>44.749754199999984</v>
      </c>
      <c r="J7" s="239" t="s">
        <v>145</v>
      </c>
      <c r="K7" s="164">
        <v>32.229329900000003</v>
      </c>
      <c r="L7" s="164">
        <v>382.53970270000036</v>
      </c>
      <c r="M7" s="164">
        <v>60.088323600000017</v>
      </c>
      <c r="N7" s="164">
        <v>322.4513791</v>
      </c>
      <c r="O7" s="164">
        <v>50.505924400000012</v>
      </c>
      <c r="P7" s="239" t="s">
        <v>145</v>
      </c>
      <c r="Q7" s="239" t="s">
        <v>145</v>
      </c>
      <c r="R7" s="42"/>
    </row>
    <row r="8" spans="1:28" s="2" customFormat="1" ht="53.25" customHeight="1">
      <c r="A8" s="183" t="s">
        <v>124</v>
      </c>
      <c r="B8" s="163">
        <v>127.27831069999998</v>
      </c>
      <c r="C8" s="163">
        <v>36.995108999999999</v>
      </c>
      <c r="D8" s="163">
        <v>90.283201700000021</v>
      </c>
      <c r="E8" s="239" t="s">
        <v>145</v>
      </c>
      <c r="F8" s="163">
        <v>41.298633299999985</v>
      </c>
      <c r="G8" s="239" t="s">
        <v>145</v>
      </c>
      <c r="H8" s="163">
        <v>40.951606299999995</v>
      </c>
      <c r="I8" s="239" t="s">
        <v>145</v>
      </c>
      <c r="J8" s="239" t="s">
        <v>145</v>
      </c>
      <c r="K8" s="239" t="s">
        <v>145</v>
      </c>
      <c r="L8" s="239" t="s">
        <v>145</v>
      </c>
      <c r="M8" s="239" t="s">
        <v>145</v>
      </c>
      <c r="N8" s="239" t="s">
        <v>145</v>
      </c>
      <c r="O8" s="164">
        <v>59.717937100000022</v>
      </c>
      <c r="P8" s="239" t="s">
        <v>145</v>
      </c>
      <c r="Q8" s="164">
        <v>44.6671178</v>
      </c>
      <c r="R8" s="42"/>
      <c r="T8" s="41"/>
    </row>
    <row r="9" spans="1:28" s="2" customFormat="1" ht="53.25" customHeight="1">
      <c r="A9" s="183" t="s">
        <v>125</v>
      </c>
      <c r="B9" s="163">
        <v>705.94202789999929</v>
      </c>
      <c r="C9" s="163">
        <v>167.91104319999997</v>
      </c>
      <c r="D9" s="163">
        <v>538.03098469999998</v>
      </c>
      <c r="E9" s="239" t="s">
        <v>145</v>
      </c>
      <c r="F9" s="163">
        <v>71.689964599999982</v>
      </c>
      <c r="G9" s="163">
        <v>21.979648400000002</v>
      </c>
      <c r="H9" s="163">
        <v>49.710316200000001</v>
      </c>
      <c r="I9" s="164">
        <v>114.55549510000002</v>
      </c>
      <c r="J9" s="164">
        <v>28.553174399999993</v>
      </c>
      <c r="K9" s="164">
        <v>86.00232069999997</v>
      </c>
      <c r="L9" s="164">
        <v>80.881333199999986</v>
      </c>
      <c r="M9" s="164">
        <v>15.670654100000007</v>
      </c>
      <c r="N9" s="164">
        <v>65.210679100000021</v>
      </c>
      <c r="O9" s="164">
        <v>392.01827689999965</v>
      </c>
      <c r="P9" s="164">
        <v>54.910608200000013</v>
      </c>
      <c r="Q9" s="164">
        <v>337.10766869999981</v>
      </c>
      <c r="R9" s="42"/>
    </row>
    <row r="10" spans="1:28" s="2" customFormat="1" ht="53.25" customHeight="1">
      <c r="A10" s="183" t="s">
        <v>126</v>
      </c>
      <c r="B10" s="163">
        <v>2213.3891769000047</v>
      </c>
      <c r="C10" s="163">
        <v>528.55748889999916</v>
      </c>
      <c r="D10" s="163">
        <v>1684.8316880000013</v>
      </c>
      <c r="E10" s="239" t="s">
        <v>145</v>
      </c>
      <c r="F10" s="163">
        <v>332.89463999999975</v>
      </c>
      <c r="G10" s="163">
        <v>100.24568740000004</v>
      </c>
      <c r="H10" s="163">
        <v>232.64895259999992</v>
      </c>
      <c r="I10" s="164">
        <v>474.27182789999978</v>
      </c>
      <c r="J10" s="164">
        <v>99.144019699999973</v>
      </c>
      <c r="K10" s="164">
        <v>375.12780819999955</v>
      </c>
      <c r="L10" s="164">
        <v>609.37515300000007</v>
      </c>
      <c r="M10" s="164">
        <v>152.75614779999995</v>
      </c>
      <c r="N10" s="164">
        <v>456.61900520000017</v>
      </c>
      <c r="O10" s="164">
        <v>730.71499209999922</v>
      </c>
      <c r="P10" s="164">
        <v>110.27907009999997</v>
      </c>
      <c r="Q10" s="164">
        <v>620.43592200000023</v>
      </c>
      <c r="R10" s="42"/>
    </row>
    <row r="11" spans="1:28" s="2" customFormat="1" ht="53.25" customHeight="1">
      <c r="A11" s="183" t="s">
        <v>127</v>
      </c>
      <c r="B11" s="163">
        <v>1876.3550101999986</v>
      </c>
      <c r="C11" s="163">
        <v>577.8474987999997</v>
      </c>
      <c r="D11" s="163">
        <v>1298.5075114000006</v>
      </c>
      <c r="E11" s="239" t="s">
        <v>145</v>
      </c>
      <c r="F11" s="241" t="s">
        <v>145</v>
      </c>
      <c r="G11" s="163">
        <v>125.51295380000005</v>
      </c>
      <c r="H11" s="163">
        <v>275.33219980000001</v>
      </c>
      <c r="I11" s="164">
        <v>411.72740240000036</v>
      </c>
      <c r="J11" s="164">
        <v>128.04542580000006</v>
      </c>
      <c r="K11" s="164">
        <v>283.68197659999993</v>
      </c>
      <c r="L11" s="164">
        <v>511.08952940000012</v>
      </c>
      <c r="M11" s="164">
        <v>152.12272040000002</v>
      </c>
      <c r="N11" s="164">
        <v>358.96680900000001</v>
      </c>
      <c r="O11" s="164">
        <v>491.10133619999965</v>
      </c>
      <c r="P11" s="164">
        <v>110.57481020000002</v>
      </c>
      <c r="Q11" s="164">
        <v>380.52652599999999</v>
      </c>
      <c r="R11" s="42"/>
    </row>
    <row r="12" spans="1:28" s="2" customFormat="1" ht="53.25" customHeight="1">
      <c r="A12" s="183" t="s">
        <v>128</v>
      </c>
      <c r="B12" s="163">
        <v>4909.1011281000019</v>
      </c>
      <c r="C12" s="163">
        <v>1927.1611816000009</v>
      </c>
      <c r="D12" s="163">
        <v>2981.9399465000015</v>
      </c>
      <c r="E12" s="163">
        <v>516.12638699999991</v>
      </c>
      <c r="F12" s="163">
        <v>1139.4656624999996</v>
      </c>
      <c r="G12" s="163">
        <v>410.35959080000009</v>
      </c>
      <c r="H12" s="163">
        <v>729.10607169999935</v>
      </c>
      <c r="I12" s="164">
        <v>837.58486159999973</v>
      </c>
      <c r="J12" s="164">
        <v>285.80402500000042</v>
      </c>
      <c r="K12" s="164">
        <v>551.7808365999997</v>
      </c>
      <c r="L12" s="164">
        <v>1658.9544275000005</v>
      </c>
      <c r="M12" s="164">
        <v>500.58120990000026</v>
      </c>
      <c r="N12" s="164">
        <v>1158.3732175999994</v>
      </c>
      <c r="O12" s="164">
        <v>756.96978949999948</v>
      </c>
      <c r="P12" s="164">
        <v>214.28996889999982</v>
      </c>
      <c r="Q12" s="164">
        <v>542.67982059999997</v>
      </c>
      <c r="R12" s="42"/>
    </row>
    <row r="13" spans="1:28" s="2" customFormat="1" ht="53.25" customHeight="1">
      <c r="A13" s="183" t="s">
        <v>130</v>
      </c>
      <c r="B13" s="163">
        <v>22341.179539500099</v>
      </c>
      <c r="C13" s="163">
        <v>11872.32479509999</v>
      </c>
      <c r="D13" s="163">
        <v>10468.854744399974</v>
      </c>
      <c r="E13" s="163">
        <v>3951.2613654999982</v>
      </c>
      <c r="F13" s="163">
        <v>8878.0605530000012</v>
      </c>
      <c r="G13" s="163">
        <v>4392.1450282000033</v>
      </c>
      <c r="H13" s="163">
        <v>4485.9155248000079</v>
      </c>
      <c r="I13" s="164">
        <v>2916.6951931000008</v>
      </c>
      <c r="J13" s="164">
        <v>1106.7542359999968</v>
      </c>
      <c r="K13" s="164">
        <v>1809.9409570999981</v>
      </c>
      <c r="L13" s="164">
        <v>4365.7737242000085</v>
      </c>
      <c r="M13" s="164">
        <v>1402.1277684000081</v>
      </c>
      <c r="N13" s="164">
        <v>2963.6459558000038</v>
      </c>
      <c r="O13" s="164">
        <v>2229.3887036999981</v>
      </c>
      <c r="P13" s="164">
        <v>1020.0363970000014</v>
      </c>
      <c r="Q13" s="164">
        <v>1209.3523067000015</v>
      </c>
      <c r="R13" s="42"/>
      <c r="S13" s="245" t="s">
        <v>111</v>
      </c>
    </row>
    <row r="14" spans="1:28" s="2" customFormat="1" ht="53.25" customHeight="1">
      <c r="A14" s="183" t="s">
        <v>129</v>
      </c>
      <c r="B14" s="155">
        <v>6705.8535692999758</v>
      </c>
      <c r="C14" s="155">
        <v>3266.0142486999976</v>
      </c>
      <c r="D14" s="155">
        <v>3439.8393206000101</v>
      </c>
      <c r="E14" s="155">
        <v>1066.6278978999997</v>
      </c>
      <c r="F14" s="155">
        <v>2715.5401403999986</v>
      </c>
      <c r="G14" s="155">
        <v>1248.1820684999996</v>
      </c>
      <c r="H14" s="155">
        <v>1467.3580719000006</v>
      </c>
      <c r="I14" s="155">
        <v>1207.7253951000012</v>
      </c>
      <c r="J14" s="155">
        <v>399.46117520000018</v>
      </c>
      <c r="K14" s="155">
        <v>808.26421989999915</v>
      </c>
      <c r="L14" s="155">
        <v>1039.7531948000003</v>
      </c>
      <c r="M14" s="155">
        <v>278.12955430000011</v>
      </c>
      <c r="N14" s="155">
        <v>761.62364050000122</v>
      </c>
      <c r="O14" s="155">
        <v>676.20694110000034</v>
      </c>
      <c r="P14" s="155">
        <v>273.61355280000015</v>
      </c>
      <c r="Q14" s="155">
        <v>402.59338830000024</v>
      </c>
      <c r="R14" s="42"/>
      <c r="S14" s="245"/>
    </row>
    <row r="15" spans="1:28" ht="15" customHeight="1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28" ht="45.75" customHeight="1">
      <c r="A16" s="95" t="str">
        <f>T2_Mr2!$A$20</f>
        <v>ที่มา  :  การสำรวจภาวะการทำงานของประชากร เดือนกุมภาพันธ์ พ.ศ. 2568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2" s="158" customFormat="1" ht="36" customHeight="1">
      <c r="A17" s="98" t="s">
        <v>148</v>
      </c>
      <c r="B17" s="196"/>
    </row>
  </sheetData>
  <mergeCells count="3">
    <mergeCell ref="A3:A4"/>
    <mergeCell ref="B5:Q5"/>
    <mergeCell ref="S13:S14"/>
  </mergeCells>
  <phoneticPr fontId="5" type="noConversion"/>
  <conditionalFormatting sqref="AC17">
    <cfRule type="cellIs" dxfId="5" priority="1" operator="lessThan">
      <formula>0.05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 (3)</vt:lpstr>
      <vt:lpstr>'T1_M16_17_19(ใหม่) ช-ญ'!Print_Area</vt:lpstr>
      <vt:lpstr>'T1_M16_17_19(ใหม่) ในเขต-นอกเขต'!Print_Area</vt:lpstr>
      <vt:lpstr>'T3_Mr5 (จน.)'!Print_Area</vt:lpstr>
      <vt:lpstr>T5_Mr6!Print_Area</vt:lpstr>
      <vt:lpstr>'T7_Mr7-ใช้'!Print_Area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NSO2020</cp:lastModifiedBy>
  <cp:lastPrinted>2025-03-12T08:14:00Z</cp:lastPrinted>
  <dcterms:created xsi:type="dcterms:W3CDTF">1999-01-12T07:56:35Z</dcterms:created>
  <dcterms:modified xsi:type="dcterms:W3CDTF">2025-03-20T06:09:57Z</dcterms:modified>
</cp:coreProperties>
</file>